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uresources-my.sharepoint.com/personal/jennifer_gross_cngc_com/Documents/Desktop/Housekeeing Web/CCA/"/>
    </mc:Choice>
  </mc:AlternateContent>
  <xr:revisionPtr revIDLastSave="0" documentId="8_{A879002A-3FB9-4832-AC86-CB8B898E7D20}" xr6:coauthVersionLast="47" xr6:coauthVersionMax="47" xr10:uidLastSave="{00000000-0000-0000-0000-000000000000}"/>
  <bookViews>
    <workbookView xWindow="28680" yWindow="-120" windowWidth="29040" windowHeight="15840" xr2:uid="{EC95825D-F3CE-400D-8AA0-E2F55D77A085}"/>
  </bookViews>
  <sheets>
    <sheet name="CCA Rates 6-1-24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L50" i="1"/>
  <c r="J50" i="1"/>
  <c r="H50" i="1"/>
  <c r="G50" i="1"/>
  <c r="L49" i="1"/>
  <c r="J49" i="1"/>
  <c r="H49" i="1"/>
  <c r="G49" i="1"/>
  <c r="L48" i="1"/>
  <c r="J48" i="1"/>
  <c r="H48" i="1"/>
  <c r="G48" i="1"/>
  <c r="K47" i="1"/>
  <c r="I47" i="1"/>
  <c r="L46" i="1"/>
  <c r="J46" i="1"/>
  <c r="H46" i="1"/>
  <c r="G46" i="1"/>
  <c r="L45" i="1"/>
  <c r="J45" i="1"/>
  <c r="H45" i="1"/>
  <c r="G45" i="1"/>
  <c r="L44" i="1"/>
  <c r="J44" i="1"/>
  <c r="H44" i="1"/>
  <c r="G44" i="1"/>
  <c r="N43" i="1"/>
  <c r="M43" i="1"/>
  <c r="K43" i="1"/>
  <c r="I43" i="1"/>
  <c r="F43" i="1"/>
  <c r="F46" i="1" s="1"/>
  <c r="O42" i="1"/>
  <c r="L37" i="1"/>
  <c r="K37" i="1"/>
  <c r="J37" i="1"/>
  <c r="H37" i="1"/>
  <c r="G37" i="1"/>
  <c r="I36" i="1"/>
  <c r="I37" i="1" s="1"/>
  <c r="L35" i="1"/>
  <c r="K35" i="1"/>
  <c r="J35" i="1"/>
  <c r="H35" i="1"/>
  <c r="G35" i="1"/>
  <c r="N34" i="1"/>
  <c r="I34" i="1"/>
  <c r="I35" i="1" s="1"/>
  <c r="F34" i="1"/>
  <c r="F36" i="1" s="1"/>
  <c r="L30" i="1"/>
  <c r="K30" i="1"/>
  <c r="J30" i="1"/>
  <c r="H30" i="1"/>
  <c r="G30" i="1"/>
  <c r="L29" i="1"/>
  <c r="K29" i="1"/>
  <c r="J29" i="1"/>
  <c r="H29" i="1"/>
  <c r="G29" i="1"/>
  <c r="L27" i="1"/>
  <c r="K27" i="1"/>
  <c r="J27" i="1"/>
  <c r="H27" i="1"/>
  <c r="G27" i="1"/>
  <c r="L26" i="1"/>
  <c r="K26" i="1"/>
  <c r="J26" i="1"/>
  <c r="H26" i="1"/>
  <c r="G26" i="1"/>
  <c r="N25" i="1"/>
  <c r="N26" i="1" s="1"/>
  <c r="I25" i="1"/>
  <c r="I27" i="1" s="1"/>
  <c r="F25" i="1"/>
  <c r="F27" i="1" s="1"/>
  <c r="L22" i="1"/>
  <c r="K22" i="1"/>
  <c r="J22" i="1"/>
  <c r="H22" i="1"/>
  <c r="G22" i="1"/>
  <c r="L21" i="1"/>
  <c r="K21" i="1"/>
  <c r="J21" i="1"/>
  <c r="H21" i="1"/>
  <c r="G21" i="1"/>
  <c r="L19" i="1"/>
  <c r="K19" i="1"/>
  <c r="J19" i="1"/>
  <c r="H19" i="1"/>
  <c r="G19" i="1"/>
  <c r="L18" i="1"/>
  <c r="K18" i="1"/>
  <c r="J18" i="1"/>
  <c r="H18" i="1"/>
  <c r="G18" i="1"/>
  <c r="N17" i="1"/>
  <c r="N19" i="1" s="1"/>
  <c r="I17" i="1"/>
  <c r="I20" i="1" s="1"/>
  <c r="F17" i="1"/>
  <c r="I14" i="1"/>
  <c r="F14" i="1"/>
  <c r="N13" i="1"/>
  <c r="I13" i="1"/>
  <c r="N10" i="1"/>
  <c r="N36" i="1" s="1"/>
  <c r="F10" i="1"/>
  <c r="N9" i="1"/>
  <c r="N14" i="1" s="1"/>
  <c r="F9" i="1"/>
  <c r="O46" i="1" l="1"/>
  <c r="F35" i="1"/>
  <c r="O43" i="1"/>
  <c r="N35" i="1"/>
  <c r="O14" i="1"/>
  <c r="I19" i="1"/>
  <c r="I18" i="1"/>
  <c r="N20" i="1"/>
  <c r="N22" i="1" s="1"/>
  <c r="F47" i="1"/>
  <c r="F48" i="1" s="1"/>
  <c r="O48" i="1" s="1"/>
  <c r="O17" i="1"/>
  <c r="I22" i="1"/>
  <c r="I21" i="1"/>
  <c r="F26" i="1"/>
  <c r="N27" i="1"/>
  <c r="N37" i="1" s="1"/>
  <c r="I28" i="1"/>
  <c r="F37" i="1"/>
  <c r="F28" i="1"/>
  <c r="F18" i="1"/>
  <c r="N18" i="1"/>
  <c r="F19" i="1"/>
  <c r="F20" i="1"/>
  <c r="F44" i="1"/>
  <c r="O44" i="1" s="1"/>
  <c r="O9" i="1"/>
  <c r="I26" i="1"/>
  <c r="N28" i="1"/>
  <c r="F45" i="1"/>
  <c r="O45" i="1" s="1"/>
  <c r="F49" i="1" l="1"/>
  <c r="O49" i="1" s="1"/>
  <c r="N21" i="1"/>
  <c r="O47" i="1"/>
  <c r="O10" i="1"/>
  <c r="O34" i="1"/>
  <c r="O13" i="1"/>
  <c r="I30" i="1"/>
  <c r="I29" i="1"/>
  <c r="O19" i="1"/>
  <c r="O18" i="1"/>
  <c r="O20" i="1"/>
  <c r="F30" i="1"/>
  <c r="F29" i="1"/>
  <c r="O37" i="1"/>
  <c r="N30" i="1"/>
  <c r="N29" i="1"/>
  <c r="F22" i="1"/>
  <c r="F21" i="1"/>
  <c r="O36" i="1"/>
  <c r="F50" i="1" l="1"/>
  <c r="O50" i="1" s="1"/>
  <c r="O35" i="1"/>
  <c r="O26" i="1"/>
  <c r="O27" i="1"/>
  <c r="O25" i="1"/>
  <c r="O22" i="1"/>
  <c r="O21" i="1"/>
  <c r="O30" i="1" l="1"/>
  <c r="O29" i="1"/>
  <c r="O28" i="1"/>
</calcChain>
</file>

<file path=xl/sharedStrings.xml><?xml version="1.0" encoding="utf-8"?>
<sst xmlns="http://schemas.openxmlformats.org/spreadsheetml/2006/main" count="86" uniqueCount="41">
  <si>
    <t>Cascade Natural Gas Corporation</t>
  </si>
  <si>
    <t>Margin</t>
  </si>
  <si>
    <t>CARES                 R/S 592</t>
  </si>
  <si>
    <t>Un-Protected EDIT                 R/S 582</t>
  </si>
  <si>
    <t>Temporary Gas Cost Adj.               R/S 590</t>
  </si>
  <si>
    <t>Low Income R/S 593</t>
  </si>
  <si>
    <t>Decoupling Mechanism Adj. R/S 594</t>
  </si>
  <si>
    <t>Cost Recovery Mechanism R/S 597</t>
  </si>
  <si>
    <t>Cost of Gas R/S 590</t>
  </si>
  <si>
    <t>Conservation Program Adjustment R/S 596</t>
  </si>
  <si>
    <t>B S C</t>
  </si>
  <si>
    <t>All Gas Used per Month</t>
  </si>
  <si>
    <t>Pre 7/25/21</t>
  </si>
  <si>
    <t>Post 7/25/21</t>
  </si>
  <si>
    <t>Low-Income</t>
  </si>
  <si>
    <t>First 20000</t>
  </si>
  <si>
    <t>Next 80000</t>
  </si>
  <si>
    <t>Over 100000</t>
  </si>
  <si>
    <t>First 500</t>
  </si>
  <si>
    <t>3500 Next</t>
  </si>
  <si>
    <t>4000 &amp; Over</t>
  </si>
  <si>
    <t>30000 Next</t>
  </si>
  <si>
    <t>30000 &amp; Over</t>
  </si>
  <si>
    <t>Contract Demand Charge</t>
  </si>
  <si>
    <t>Basic Service Charge</t>
  </si>
  <si>
    <t>System Balancing Charge</t>
  </si>
  <si>
    <t>First 100000</t>
  </si>
  <si>
    <t>Next 200000</t>
  </si>
  <si>
    <t>Over 500000</t>
  </si>
  <si>
    <t>Billing Rate</t>
  </si>
  <si>
    <t>Rate Schedule 503-Residential Service</t>
  </si>
  <si>
    <t>Rate Schedule 504-General Commerical Service</t>
  </si>
  <si>
    <t>Rate Schedule 511-Large Volume General</t>
  </si>
  <si>
    <t>Rate Schedule 505-General Industrial Service</t>
  </si>
  <si>
    <t>Rate Schedule 570-Interruptible Service</t>
  </si>
  <si>
    <t>Rate Schedule 663-Distribution System Transportation</t>
  </si>
  <si>
    <t>Schedule Summaries &amp; Shortcuts</t>
  </si>
  <si>
    <t>State of Washington-Natural Gas</t>
  </si>
  <si>
    <t>Effecitve-June 1, 2024</t>
  </si>
  <si>
    <t>CCA Service</t>
  </si>
  <si>
    <t>Climate Commitment Act Charge  R/S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</si>
</sst>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&quot;$&quot;#,##0.00000"/>
    <numFmt numFmtId="165" formatCode="_(&quot;$&quot;* #,##0.00000_);_(&quot;$&quot;* \(#,##0.00000\);_(&quot;$&quot;* &quot;-&quot;??_);_(@_)"/>
    <numFmt numFmtId="166" formatCode="0.00000"/>
    <numFmt numFmtId="167" formatCode="&quot;$&quot;#,##0.00"/>
    <numFmt numFmtId="168" formatCode="_(&quot;$&quot;* #,##0.000000_);_(&quot;$&quot;* \(#,##0.00000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2" fontId="3" fillId="0" borderId="0" xfId="1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167" fontId="3" fillId="0" borderId="0" xfId="0" applyNumberFormat="1" applyFont="1"/>
    <xf numFmtId="0" fontId="2" fillId="0" borderId="0" xfId="0" applyFont="1" applyAlignment="1">
      <alignment horizontal="center"/>
    </xf>
    <xf numFmtId="165" fontId="3" fillId="0" borderId="5" xfId="0" applyNumberFormat="1" applyFont="1" applyBorder="1"/>
    <xf numFmtId="165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5" xfId="1" applyNumberFormat="1" applyFont="1" applyFill="1" applyBorder="1"/>
    <xf numFmtId="165" fontId="3" fillId="0" borderId="0" xfId="1" applyNumberFormat="1" applyFont="1" applyFill="1" applyBorder="1"/>
    <xf numFmtId="16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2" fillId="0" borderId="5" xfId="1" applyNumberFormat="1" applyFont="1" applyFill="1" applyBorder="1"/>
    <xf numFmtId="165" fontId="2" fillId="0" borderId="0" xfId="1" applyNumberFormat="1" applyFont="1" applyFill="1" applyBorder="1"/>
    <xf numFmtId="166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 indent="1"/>
    </xf>
    <xf numFmtId="2" fontId="3" fillId="0" borderId="0" xfId="0" applyNumberFormat="1" applyFont="1"/>
    <xf numFmtId="16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65" fontId="3" fillId="0" borderId="0" xfId="0" applyNumberFormat="1" applyFont="1" applyBorder="1"/>
    <xf numFmtId="0" fontId="3" fillId="0" borderId="0" xfId="0" applyFont="1" applyBorder="1"/>
    <xf numFmtId="0" fontId="3" fillId="0" borderId="6" xfId="0" applyFont="1" applyBorder="1"/>
    <xf numFmtId="165" fontId="3" fillId="0" borderId="0" xfId="3" applyNumberFormat="1" applyFont="1" applyBorder="1"/>
    <xf numFmtId="165" fontId="3" fillId="0" borderId="6" xfId="0" applyNumberFormat="1" applyFont="1" applyBorder="1"/>
    <xf numFmtId="165" fontId="2" fillId="0" borderId="0" xfId="0" applyNumberFormat="1" applyFont="1" applyBorder="1"/>
    <xf numFmtId="165" fontId="2" fillId="0" borderId="0" xfId="3" applyNumberFormat="1" applyFont="1" applyBorder="1"/>
    <xf numFmtId="165" fontId="2" fillId="0" borderId="6" xfId="0" applyNumberFormat="1" applyFont="1" applyBorder="1"/>
    <xf numFmtId="168" fontId="3" fillId="0" borderId="0" xfId="0" applyNumberFormat="1" applyFont="1" applyBorder="1"/>
    <xf numFmtId="165" fontId="2" fillId="0" borderId="7" xfId="1" applyNumberFormat="1" applyFont="1" applyFill="1" applyBorder="1"/>
    <xf numFmtId="165" fontId="2" fillId="0" borderId="8" xfId="0" applyNumberFormat="1" applyFont="1" applyBorder="1"/>
    <xf numFmtId="165" fontId="2" fillId="0" borderId="9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0" xfId="0" quotePrefix="1" applyFont="1" applyAlignment="1">
      <alignment horizontal="left" wrapText="1"/>
    </xf>
  </cellXfs>
  <cellStyles count="4">
    <cellStyle name="Currency" xfId="1" builtinId="4"/>
    <cellStyle name="Currency 2" xfId="2" xr:uid="{01161DEC-E3D3-460C-B335-EF4D6C058373}"/>
    <cellStyle name="Normal" xfId="0" builtinId="0"/>
    <cellStyle name="Normal 2" xfId="3" xr:uid="{1374903D-68A3-4147-B60F-BDFF7BCD4042}"/>
  </cellStyles>
  <dxfs count="0"/>
  <tableStyles count="1" defaultTableStyle="TableStyleMedium2" defaultPivotStyle="PivotStyleLight16">
    <tableStyle name="Invisible" pivot="0" table="0" count="0" xr9:uid="{4560EA3B-44C6-4511-A2FE-EDAF13F9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ept\Rates\Cheatsheets\WA_Cheat%20Sheet%2011-1-23.xlsx" TargetMode="External"/><Relationship Id="rId1" Type="http://schemas.openxmlformats.org/officeDocument/2006/relationships/externalLinkPath" Target="file:///G:\Dept\Rates\Cheatsheets\WA_Cheat%20Sheet%2011-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CA Rates 6-1-24"/>
      <sheetName val="WA Rates PGA 11-1-23"/>
      <sheetName val="CARES 10-1-23 "/>
      <sheetName val="Margin-EDIT 3-1-23"/>
      <sheetName val="WA Rates PGA 11-1-22"/>
      <sheetName val=" Margin-CRM 10-1-2022"/>
      <sheetName val="WA GRC 9-1-22"/>
      <sheetName val="Enbridge 4-1-22"/>
      <sheetName val="WA Rates PGA 11-1-21"/>
      <sheetName val="Rate Case 7-1-21"/>
      <sheetName val="WA Rates PGA 11-1-20"/>
      <sheetName val="Rate Case 3-1-20"/>
      <sheetName val="WA Rates PGA 11-1-2019"/>
      <sheetName val="Out of Cycle PGA 4-1-19"/>
      <sheetName val="WA Rates WEAF 12-1-2018"/>
      <sheetName val="WA Rates PGA 11-1-2018"/>
      <sheetName val="WA Rate Case 8-1-18"/>
      <sheetName val="WA Rates PGA 11-1-17"/>
      <sheetName val="WA Rates 11-1-16"/>
      <sheetName val="Rate Case &amp; PGA 09-01-16"/>
      <sheetName val="WA Rates 12-1-15"/>
      <sheetName val="WA Rates 11-1-15"/>
      <sheetName val="Rate Case 9-1-15"/>
      <sheetName val="WA Rates 9-1-15"/>
      <sheetName val="WA Rates 11-1-14"/>
      <sheetName val="WA Rates 11-1-13"/>
      <sheetName val="WA Rates 11-1-12"/>
      <sheetName val="WA Rates 12-1-11"/>
      <sheetName val="WA Rates 11-1-11"/>
      <sheetName val="WA Rates 11-1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04830-80F5-4DCA-B175-C60028356704}">
  <dimension ref="A1:R213"/>
  <sheetViews>
    <sheetView tabSelected="1" topLeftCell="A30" workbookViewId="0">
      <selection activeCell="C14" sqref="C14"/>
    </sheetView>
  </sheetViews>
  <sheetFormatPr defaultColWidth="11.85546875" defaultRowHeight="15" x14ac:dyDescent="0.25"/>
  <cols>
    <col min="1" max="1" width="15.5703125" style="3" customWidth="1"/>
    <col min="2" max="2" width="30.42578125" style="1" customWidth="1"/>
    <col min="3" max="3" width="11.85546875" style="4"/>
    <col min="4" max="4" width="13.28515625" style="4" bestFit="1" customWidth="1"/>
    <col min="5" max="5" width="11.85546875" style="1"/>
    <col min="6" max="6" width="13.140625" style="1" customWidth="1"/>
    <col min="7" max="8" width="11.85546875" style="1"/>
    <col min="9" max="9" width="14.42578125" style="1" bestFit="1" customWidth="1"/>
    <col min="10" max="12" width="11.85546875" style="1"/>
    <col min="13" max="13" width="12.7109375" style="1" customWidth="1"/>
    <col min="14" max="14" width="11.85546875" style="5"/>
    <col min="15" max="15" width="11.85546875" style="6"/>
    <col min="16" max="16" width="16.140625" style="1" customWidth="1"/>
    <col min="17" max="17" width="13.42578125" style="1" bestFit="1" customWidth="1"/>
    <col min="18" max="18" width="14.28515625" style="1" customWidth="1"/>
    <col min="19" max="16384" width="11.85546875" style="1"/>
  </cols>
  <sheetData>
    <row r="1" spans="1:18" x14ac:dyDescent="0.25">
      <c r="A1" s="3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x14ac:dyDescent="0.25">
      <c r="A2" s="3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8" ht="18" customHeight="1" x14ac:dyDescent="0.25">
      <c r="A3" s="3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8" ht="21" customHeight="1" thickBot="1" x14ac:dyDescent="0.45">
      <c r="A4" s="3" t="s">
        <v>38</v>
      </c>
      <c r="B4" s="2"/>
      <c r="E4" s="3"/>
      <c r="F4" s="3"/>
      <c r="G4" s="3"/>
    </row>
    <row r="5" spans="1:18" s="9" customFormat="1" ht="60.75" thickBot="1" x14ac:dyDescent="0.3">
      <c r="A5" s="8"/>
      <c r="C5" s="10" t="s">
        <v>24</v>
      </c>
      <c r="D5" s="53" t="s">
        <v>39</v>
      </c>
      <c r="E5" s="11" t="s">
        <v>1</v>
      </c>
      <c r="F5" s="12" t="s">
        <v>40</v>
      </c>
      <c r="G5" s="12" t="s">
        <v>2</v>
      </c>
      <c r="H5" s="12" t="s">
        <v>3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9</v>
      </c>
      <c r="O5" s="36" t="s">
        <v>29</v>
      </c>
      <c r="P5" s="13"/>
      <c r="Q5" s="13"/>
      <c r="R5" s="13"/>
    </row>
    <row r="6" spans="1:18" x14ac:dyDescent="0.25">
      <c r="A6" s="3" t="s">
        <v>30</v>
      </c>
      <c r="C6" s="33"/>
      <c r="E6" s="37"/>
      <c r="F6" s="38"/>
      <c r="G6" s="38"/>
      <c r="H6" s="38"/>
      <c r="I6" s="38"/>
      <c r="J6" s="38"/>
      <c r="K6" s="38"/>
      <c r="L6" s="38"/>
      <c r="M6" s="38"/>
      <c r="N6" s="38"/>
      <c r="O6" s="39"/>
      <c r="P6" s="6"/>
      <c r="Q6" s="7"/>
    </row>
    <row r="7" spans="1:18" x14ac:dyDescent="0.25">
      <c r="B7" s="1" t="s">
        <v>10</v>
      </c>
      <c r="C7" s="34">
        <v>5</v>
      </c>
      <c r="D7" s="15"/>
      <c r="E7" s="16"/>
      <c r="F7" s="40"/>
      <c r="G7" s="41"/>
      <c r="H7" s="41"/>
      <c r="I7" s="41"/>
      <c r="J7" s="41"/>
      <c r="K7" s="41"/>
      <c r="L7" s="41"/>
      <c r="M7" s="41"/>
      <c r="N7" s="41"/>
      <c r="O7" s="42"/>
      <c r="P7" s="6"/>
      <c r="Q7" s="7"/>
    </row>
    <row r="8" spans="1:18" x14ac:dyDescent="0.25">
      <c r="B8" s="1" t="s">
        <v>11</v>
      </c>
      <c r="C8" s="33"/>
      <c r="D8" s="18" t="s">
        <v>12</v>
      </c>
      <c r="E8" s="19">
        <v>0.33950999999999998</v>
      </c>
      <c r="F8" s="20">
        <v>0.28994999999999999</v>
      </c>
      <c r="G8" s="40">
        <v>1.238E-2</v>
      </c>
      <c r="H8" s="40">
        <v>-2.8700000000000002E-3</v>
      </c>
      <c r="I8" s="40">
        <v>0.26926</v>
      </c>
      <c r="J8" s="40">
        <v>1.35E-2</v>
      </c>
      <c r="K8" s="40">
        <v>-1.1390000000000001E-2</v>
      </c>
      <c r="L8" s="40">
        <v>1.7690000000000001E-2</v>
      </c>
      <c r="M8" s="43">
        <v>0.63026000000000004</v>
      </c>
      <c r="N8" s="40">
        <v>4.6559999999999997E-2</v>
      </c>
      <c r="O8" s="44">
        <f>SUM(E8:N8)</f>
        <v>1.6048499999999999</v>
      </c>
      <c r="P8" s="21"/>
      <c r="Q8" s="18"/>
    </row>
    <row r="9" spans="1:18" s="3" customFormat="1" x14ac:dyDescent="0.25">
      <c r="A9" s="22"/>
      <c r="C9" s="33"/>
      <c r="D9" s="15" t="s">
        <v>13</v>
      </c>
      <c r="E9" s="24">
        <v>0.33950999999999998</v>
      </c>
      <c r="F9" s="25">
        <f>+F8</f>
        <v>0.28994999999999999</v>
      </c>
      <c r="G9" s="45">
        <v>1.238E-2</v>
      </c>
      <c r="H9" s="45">
        <v>-2.8700000000000002E-3</v>
      </c>
      <c r="I9" s="45">
        <v>0.26926</v>
      </c>
      <c r="J9" s="45">
        <v>1.35E-2</v>
      </c>
      <c r="K9" s="45">
        <v>-1.1390000000000001E-2</v>
      </c>
      <c r="L9" s="45">
        <v>1.7690000000000001E-2</v>
      </c>
      <c r="M9" s="46">
        <v>0.63026000000000004</v>
      </c>
      <c r="N9" s="45">
        <f>+N8</f>
        <v>4.6559999999999997E-2</v>
      </c>
      <c r="O9" s="47">
        <f>SUM(E9:N9)</f>
        <v>1.6048499999999999</v>
      </c>
      <c r="P9" s="26"/>
      <c r="Q9" s="15"/>
    </row>
    <row r="10" spans="1:18" s="3" customFormat="1" x14ac:dyDescent="0.25">
      <c r="A10" s="22"/>
      <c r="C10" s="33"/>
      <c r="D10" s="15" t="s">
        <v>14</v>
      </c>
      <c r="E10" s="24">
        <v>0.33950999999999998</v>
      </c>
      <c r="F10" s="25">
        <f>+F8</f>
        <v>0.28994999999999999</v>
      </c>
      <c r="G10" s="45">
        <v>1.238E-2</v>
      </c>
      <c r="H10" s="45">
        <v>-2.8700000000000002E-3</v>
      </c>
      <c r="I10" s="45">
        <v>0.26926</v>
      </c>
      <c r="J10" s="45">
        <v>1.35E-2</v>
      </c>
      <c r="K10" s="45">
        <v>-1.1390000000000001E-2</v>
      </c>
      <c r="L10" s="45">
        <v>1.7690000000000001E-2</v>
      </c>
      <c r="M10" s="46">
        <v>0.63026000000000004</v>
      </c>
      <c r="N10" s="45">
        <f>+N8</f>
        <v>4.6559999999999997E-2</v>
      </c>
      <c r="O10" s="47">
        <f>SUM(E10:N10)</f>
        <v>1.6048499999999999</v>
      </c>
      <c r="P10" s="26"/>
      <c r="Q10" s="15"/>
    </row>
    <row r="11" spans="1:18" x14ac:dyDescent="0.25">
      <c r="A11" s="3" t="s">
        <v>31</v>
      </c>
      <c r="C11" s="33"/>
      <c r="D11" s="15"/>
      <c r="E11" s="19"/>
      <c r="F11" s="20"/>
      <c r="G11" s="40"/>
      <c r="H11" s="48"/>
      <c r="I11" s="40"/>
      <c r="J11" s="40"/>
      <c r="K11" s="40"/>
      <c r="L11" s="48"/>
      <c r="M11" s="40"/>
      <c r="N11" s="40"/>
      <c r="O11" s="44"/>
      <c r="P11" s="6"/>
      <c r="Q11" s="7"/>
    </row>
    <row r="12" spans="1:18" x14ac:dyDescent="0.25">
      <c r="B12" s="1" t="s">
        <v>10</v>
      </c>
      <c r="C12" s="34">
        <v>13</v>
      </c>
      <c r="D12" s="15"/>
      <c r="E12" s="19"/>
      <c r="F12" s="20"/>
      <c r="G12" s="40"/>
      <c r="H12" s="48"/>
      <c r="I12" s="40"/>
      <c r="J12" s="40"/>
      <c r="K12" s="40"/>
      <c r="L12" s="48"/>
      <c r="M12" s="40"/>
      <c r="N12" s="40"/>
      <c r="O12" s="44"/>
      <c r="P12" s="6"/>
      <c r="Q12" s="7"/>
    </row>
    <row r="13" spans="1:18" x14ac:dyDescent="0.25">
      <c r="B13" s="1" t="s">
        <v>11</v>
      </c>
      <c r="C13" s="33"/>
      <c r="D13" s="18" t="s">
        <v>12</v>
      </c>
      <c r="E13" s="19">
        <v>0.28432000000000002</v>
      </c>
      <c r="F13" s="20">
        <v>0.29104000000000002</v>
      </c>
      <c r="G13" s="40">
        <v>9.4999999999999998E-3</v>
      </c>
      <c r="H13" s="40">
        <v>-2.1900000000000001E-3</v>
      </c>
      <c r="I13" s="40">
        <f>+I8</f>
        <v>0.26926</v>
      </c>
      <c r="J13" s="40">
        <v>1.091E-2</v>
      </c>
      <c r="K13" s="40">
        <v>-2.197E-2</v>
      </c>
      <c r="L13" s="40">
        <v>1.0959999999999999E-2</v>
      </c>
      <c r="M13" s="40">
        <v>0.62751000000000001</v>
      </c>
      <c r="N13" s="40">
        <f>+N8</f>
        <v>4.6559999999999997E-2</v>
      </c>
      <c r="O13" s="44">
        <f>SUM(E13:N13)</f>
        <v>1.5259</v>
      </c>
      <c r="P13" s="27"/>
      <c r="Q13" s="18"/>
    </row>
    <row r="14" spans="1:18" s="3" customFormat="1" x14ac:dyDescent="0.25">
      <c r="A14" s="22"/>
      <c r="C14" s="33"/>
      <c r="D14" s="15" t="s">
        <v>13</v>
      </c>
      <c r="E14" s="24">
        <v>0.28432000000000002</v>
      </c>
      <c r="F14" s="25">
        <f>+F13</f>
        <v>0.29104000000000002</v>
      </c>
      <c r="G14" s="45">
        <v>9.4999999999999998E-3</v>
      </c>
      <c r="H14" s="45">
        <v>-2.1900000000000001E-3</v>
      </c>
      <c r="I14" s="45">
        <f>+I9</f>
        <v>0.26926</v>
      </c>
      <c r="J14" s="45">
        <v>1.091E-2</v>
      </c>
      <c r="K14" s="45">
        <v>-2.197E-2</v>
      </c>
      <c r="L14" s="45">
        <v>1.0959999999999999E-2</v>
      </c>
      <c r="M14" s="45">
        <v>0.62751000000000001</v>
      </c>
      <c r="N14" s="45">
        <f>+N9</f>
        <v>4.6559999999999997E-2</v>
      </c>
      <c r="O14" s="47">
        <f>SUM(E14:N14)</f>
        <v>1.5259</v>
      </c>
      <c r="P14" s="28"/>
      <c r="Q14" s="15"/>
    </row>
    <row r="15" spans="1:18" x14ac:dyDescent="0.25">
      <c r="A15" s="3" t="s">
        <v>32</v>
      </c>
      <c r="C15" s="33"/>
      <c r="D15" s="15"/>
      <c r="E15" s="19"/>
      <c r="F15" s="20"/>
      <c r="G15" s="40"/>
      <c r="H15" s="48"/>
      <c r="I15" s="40"/>
      <c r="J15" s="40"/>
      <c r="K15" s="40"/>
      <c r="L15" s="48"/>
      <c r="M15" s="40"/>
      <c r="N15" s="40"/>
      <c r="O15" s="44"/>
      <c r="P15" s="27"/>
      <c r="Q15" s="7"/>
    </row>
    <row r="16" spans="1:18" x14ac:dyDescent="0.25">
      <c r="B16" s="1" t="s">
        <v>10</v>
      </c>
      <c r="C16" s="34">
        <v>125</v>
      </c>
      <c r="D16" s="15"/>
      <c r="E16" s="19"/>
      <c r="F16" s="20"/>
      <c r="G16" s="40"/>
      <c r="H16" s="48"/>
      <c r="I16" s="40"/>
      <c r="J16" s="40"/>
      <c r="K16" s="40"/>
      <c r="L16" s="48"/>
      <c r="M16" s="40"/>
      <c r="N16" s="40"/>
      <c r="O16" s="44"/>
      <c r="P16" s="27"/>
      <c r="Q16" s="7"/>
    </row>
    <row r="17" spans="1:17" x14ac:dyDescent="0.25">
      <c r="B17" s="1" t="s">
        <v>15</v>
      </c>
      <c r="C17" s="33"/>
      <c r="D17" s="18" t="s">
        <v>12</v>
      </c>
      <c r="E17" s="19">
        <v>0.17424000000000001</v>
      </c>
      <c r="F17" s="20">
        <f>+F13</f>
        <v>0.29104000000000002</v>
      </c>
      <c r="G17" s="40">
        <v>5.1599999999999997E-3</v>
      </c>
      <c r="H17" s="40">
        <v>-1.15E-3</v>
      </c>
      <c r="I17" s="40">
        <f>+I8</f>
        <v>0.26926</v>
      </c>
      <c r="J17" s="40">
        <v>5.7200000000000003E-3</v>
      </c>
      <c r="K17" s="40">
        <v>3.3899999999999998E-3</v>
      </c>
      <c r="L17" s="40">
        <v>5.4099999999999999E-3</v>
      </c>
      <c r="M17" s="40">
        <v>0.61394053077623278</v>
      </c>
      <c r="N17" s="40">
        <f>+N8</f>
        <v>4.6559999999999997E-2</v>
      </c>
      <c r="O17" s="44">
        <f t="shared" ref="O17:O22" si="0">SUM(E17:N17)</f>
        <v>1.4135705307762327</v>
      </c>
      <c r="P17" s="27"/>
      <c r="Q17" s="18"/>
    </row>
    <row r="18" spans="1:17" x14ac:dyDescent="0.25">
      <c r="B18" s="1" t="s">
        <v>16</v>
      </c>
      <c r="C18" s="33"/>
      <c r="D18" s="18" t="s">
        <v>12</v>
      </c>
      <c r="E18" s="19">
        <v>0.13550999999999999</v>
      </c>
      <c r="F18" s="20">
        <f>+F17</f>
        <v>0.29104000000000002</v>
      </c>
      <c r="G18" s="40">
        <f>+G17</f>
        <v>5.1599999999999997E-3</v>
      </c>
      <c r="H18" s="40">
        <f>+H17</f>
        <v>-1.15E-3</v>
      </c>
      <c r="I18" s="40">
        <f t="shared" ref="I18:N18" si="1">+I17</f>
        <v>0.26926</v>
      </c>
      <c r="J18" s="40">
        <f t="shared" si="1"/>
        <v>5.7200000000000003E-3</v>
      </c>
      <c r="K18" s="40">
        <f t="shared" si="1"/>
        <v>3.3899999999999998E-3</v>
      </c>
      <c r="L18" s="40">
        <f t="shared" si="1"/>
        <v>5.4099999999999999E-3</v>
      </c>
      <c r="M18" s="40">
        <v>0.61394053077623278</v>
      </c>
      <c r="N18" s="40">
        <f t="shared" si="1"/>
        <v>4.6559999999999997E-2</v>
      </c>
      <c r="O18" s="44">
        <f t="shared" si="0"/>
        <v>1.3748405307762326</v>
      </c>
      <c r="P18" s="27"/>
      <c r="Q18" s="18"/>
    </row>
    <row r="19" spans="1:17" x14ac:dyDescent="0.25">
      <c r="B19" s="1" t="s">
        <v>17</v>
      </c>
      <c r="C19" s="33"/>
      <c r="D19" s="18" t="s">
        <v>12</v>
      </c>
      <c r="E19" s="19">
        <v>3.9699999999999999E-2</v>
      </c>
      <c r="F19" s="20">
        <f>+F17</f>
        <v>0.29104000000000002</v>
      </c>
      <c r="G19" s="40">
        <f>+G17</f>
        <v>5.1599999999999997E-3</v>
      </c>
      <c r="H19" s="40">
        <f t="shared" ref="H19:N19" si="2">+H17</f>
        <v>-1.15E-3</v>
      </c>
      <c r="I19" s="40">
        <f t="shared" si="2"/>
        <v>0.26926</v>
      </c>
      <c r="J19" s="40">
        <f>+J17</f>
        <v>5.7200000000000003E-3</v>
      </c>
      <c r="K19" s="40">
        <f t="shared" si="2"/>
        <v>3.3899999999999998E-3</v>
      </c>
      <c r="L19" s="40">
        <f>+L17</f>
        <v>5.4099999999999999E-3</v>
      </c>
      <c r="M19" s="40">
        <v>0.61394053077623278</v>
      </c>
      <c r="N19" s="40">
        <f t="shared" si="2"/>
        <v>4.6559999999999997E-2</v>
      </c>
      <c r="O19" s="44">
        <f t="shared" si="0"/>
        <v>1.2790305307762329</v>
      </c>
      <c r="P19" s="27"/>
      <c r="Q19" s="18"/>
    </row>
    <row r="20" spans="1:17" s="3" customFormat="1" x14ac:dyDescent="0.25">
      <c r="A20" s="22"/>
      <c r="B20" s="3" t="s">
        <v>15</v>
      </c>
      <c r="C20" s="33"/>
      <c r="D20" s="15" t="s">
        <v>13</v>
      </c>
      <c r="E20" s="24">
        <v>0.17424000000000001</v>
      </c>
      <c r="F20" s="25">
        <f>+F17</f>
        <v>0.29104000000000002</v>
      </c>
      <c r="G20" s="45">
        <v>5.1599999999999997E-3</v>
      </c>
      <c r="H20" s="45">
        <v>-1.15E-3</v>
      </c>
      <c r="I20" s="45">
        <f>+I17</f>
        <v>0.26926</v>
      </c>
      <c r="J20" s="45">
        <v>5.7200000000000003E-3</v>
      </c>
      <c r="K20" s="45">
        <v>3.3899999999999998E-3</v>
      </c>
      <c r="L20" s="45">
        <v>5.4099999999999999E-3</v>
      </c>
      <c r="M20" s="45">
        <v>0.61394053077623278</v>
      </c>
      <c r="N20" s="45">
        <f>+N17</f>
        <v>4.6559999999999997E-2</v>
      </c>
      <c r="O20" s="47">
        <f t="shared" si="0"/>
        <v>1.4135705307762327</v>
      </c>
      <c r="P20" s="28"/>
      <c r="Q20" s="15"/>
    </row>
    <row r="21" spans="1:17" s="3" customFormat="1" x14ac:dyDescent="0.25">
      <c r="A21" s="22"/>
      <c r="B21" s="3" t="s">
        <v>16</v>
      </c>
      <c r="D21" s="15" t="s">
        <v>13</v>
      </c>
      <c r="E21" s="24">
        <v>0.13550999999999999</v>
      </c>
      <c r="F21" s="25">
        <f>+F20</f>
        <v>0.29104000000000002</v>
      </c>
      <c r="G21" s="45">
        <f>+G20</f>
        <v>5.1599999999999997E-3</v>
      </c>
      <c r="H21" s="45">
        <f>+H20</f>
        <v>-1.15E-3</v>
      </c>
      <c r="I21" s="45">
        <f t="shared" ref="I21:N21" si="3">+I20</f>
        <v>0.26926</v>
      </c>
      <c r="J21" s="45">
        <f t="shared" si="3"/>
        <v>5.7200000000000003E-3</v>
      </c>
      <c r="K21" s="45">
        <f t="shared" si="3"/>
        <v>3.3899999999999998E-3</v>
      </c>
      <c r="L21" s="45">
        <f t="shared" si="3"/>
        <v>5.4099999999999999E-3</v>
      </c>
      <c r="M21" s="45">
        <v>0.61394053077623278</v>
      </c>
      <c r="N21" s="45">
        <f t="shared" si="3"/>
        <v>4.6559999999999997E-2</v>
      </c>
      <c r="O21" s="47">
        <f t="shared" si="0"/>
        <v>1.3748405307762326</v>
      </c>
      <c r="P21" s="28"/>
      <c r="Q21" s="15"/>
    </row>
    <row r="22" spans="1:17" s="3" customFormat="1" x14ac:dyDescent="0.25">
      <c r="A22" s="22"/>
      <c r="B22" s="3" t="s">
        <v>17</v>
      </c>
      <c r="C22" s="33"/>
      <c r="D22" s="15" t="s">
        <v>13</v>
      </c>
      <c r="E22" s="24">
        <v>3.9699999999999999E-2</v>
      </c>
      <c r="F22" s="25">
        <f>+F20</f>
        <v>0.29104000000000002</v>
      </c>
      <c r="G22" s="45">
        <f>+G20</f>
        <v>5.1599999999999997E-3</v>
      </c>
      <c r="H22" s="45">
        <f t="shared" ref="H22:I22" si="4">+H20</f>
        <v>-1.15E-3</v>
      </c>
      <c r="I22" s="45">
        <f t="shared" si="4"/>
        <v>0.26926</v>
      </c>
      <c r="J22" s="45">
        <f>+J20</f>
        <v>5.7200000000000003E-3</v>
      </c>
      <c r="K22" s="45">
        <f t="shared" ref="K22" si="5">+K20</f>
        <v>3.3899999999999998E-3</v>
      </c>
      <c r="L22" s="45">
        <f>+L20</f>
        <v>5.4099999999999999E-3</v>
      </c>
      <c r="M22" s="45">
        <v>0.61394053077623278</v>
      </c>
      <c r="N22" s="45">
        <f t="shared" ref="N22" si="6">+N20</f>
        <v>4.6559999999999997E-2</v>
      </c>
      <c r="O22" s="47">
        <f t="shared" si="0"/>
        <v>1.2790305307762329</v>
      </c>
      <c r="P22" s="28"/>
      <c r="Q22" s="15"/>
    </row>
    <row r="23" spans="1:17" x14ac:dyDescent="0.25">
      <c r="A23" s="3" t="s">
        <v>33</v>
      </c>
      <c r="C23" s="33"/>
      <c r="D23" s="15"/>
      <c r="E23" s="19"/>
      <c r="F23" s="20"/>
      <c r="G23" s="40"/>
      <c r="H23" s="48"/>
      <c r="I23" s="40"/>
      <c r="J23" s="40"/>
      <c r="K23" s="40"/>
      <c r="L23" s="48"/>
      <c r="M23" s="40"/>
      <c r="N23" s="40"/>
      <c r="O23" s="44"/>
      <c r="P23" s="27"/>
      <c r="Q23" s="7"/>
    </row>
    <row r="24" spans="1:17" x14ac:dyDescent="0.25">
      <c r="B24" s="1" t="s">
        <v>10</v>
      </c>
      <c r="C24" s="34">
        <v>60</v>
      </c>
      <c r="D24" s="15"/>
      <c r="E24" s="19"/>
      <c r="F24" s="20"/>
      <c r="G24" s="40"/>
      <c r="H24" s="48"/>
      <c r="I24" s="40"/>
      <c r="J24" s="40"/>
      <c r="K24" s="40"/>
      <c r="L24" s="48"/>
      <c r="M24" s="40"/>
      <c r="N24" s="40"/>
      <c r="O24" s="44"/>
      <c r="P24" s="27"/>
      <c r="Q24" s="7"/>
    </row>
    <row r="25" spans="1:17" x14ac:dyDescent="0.25">
      <c r="B25" s="1" t="s">
        <v>18</v>
      </c>
      <c r="C25" s="33"/>
      <c r="D25" s="18" t="s">
        <v>12</v>
      </c>
      <c r="E25" s="19">
        <v>0.21929000000000001</v>
      </c>
      <c r="F25" s="20">
        <f>+F13</f>
        <v>0.29104000000000002</v>
      </c>
      <c r="G25" s="40">
        <v>6.0000000000000001E-3</v>
      </c>
      <c r="H25" s="40">
        <v>-1.39E-3</v>
      </c>
      <c r="I25" s="40">
        <f>+I8</f>
        <v>0.26926</v>
      </c>
      <c r="J25" s="40">
        <v>6.7499999999999999E-3</v>
      </c>
      <c r="K25" s="40">
        <v>-5.9999999999999995E-4</v>
      </c>
      <c r="L25" s="40">
        <v>9.1500000000000001E-3</v>
      </c>
      <c r="M25" s="40">
        <v>0.61394053077623278</v>
      </c>
      <c r="N25" s="40">
        <f>+N8</f>
        <v>4.6559999999999997E-2</v>
      </c>
      <c r="O25" s="44">
        <f t="shared" ref="O25:O30" si="7">SUM(E25:N25)</f>
        <v>1.4600005307762327</v>
      </c>
      <c r="P25" s="27"/>
      <c r="Q25" s="18"/>
    </row>
    <row r="26" spans="1:17" x14ac:dyDescent="0.25">
      <c r="B26" s="1" t="s">
        <v>19</v>
      </c>
      <c r="D26" s="18" t="s">
        <v>12</v>
      </c>
      <c r="E26" s="19">
        <v>0.17998</v>
      </c>
      <c r="F26" s="20">
        <f>+F25</f>
        <v>0.29104000000000002</v>
      </c>
      <c r="G26" s="40">
        <f t="shared" ref="G26:N26" si="8">+G25</f>
        <v>6.0000000000000001E-3</v>
      </c>
      <c r="H26" s="40">
        <f t="shared" si="8"/>
        <v>-1.39E-3</v>
      </c>
      <c r="I26" s="40">
        <f t="shared" si="8"/>
        <v>0.26926</v>
      </c>
      <c r="J26" s="40">
        <f t="shared" si="8"/>
        <v>6.7499999999999999E-3</v>
      </c>
      <c r="K26" s="40">
        <f t="shared" si="8"/>
        <v>-5.9999999999999995E-4</v>
      </c>
      <c r="L26" s="40">
        <f>+L25</f>
        <v>9.1500000000000001E-3</v>
      </c>
      <c r="M26" s="43">
        <v>0.61394053077623278</v>
      </c>
      <c r="N26" s="40">
        <f t="shared" si="8"/>
        <v>4.6559999999999997E-2</v>
      </c>
      <c r="O26" s="44">
        <f t="shared" si="7"/>
        <v>1.4206905307762328</v>
      </c>
      <c r="P26" s="27"/>
      <c r="Q26" s="18"/>
    </row>
    <row r="27" spans="1:17" x14ac:dyDescent="0.25">
      <c r="B27" s="1" t="s">
        <v>20</v>
      </c>
      <c r="C27" s="33"/>
      <c r="D27" s="18" t="s">
        <v>12</v>
      </c>
      <c r="E27" s="19">
        <v>0.17404</v>
      </c>
      <c r="F27" s="20">
        <f>+F25</f>
        <v>0.29104000000000002</v>
      </c>
      <c r="G27" s="40">
        <f t="shared" ref="G27:N27" si="9">+G25</f>
        <v>6.0000000000000001E-3</v>
      </c>
      <c r="H27" s="40">
        <f t="shared" si="9"/>
        <v>-1.39E-3</v>
      </c>
      <c r="I27" s="40">
        <f t="shared" si="9"/>
        <v>0.26926</v>
      </c>
      <c r="J27" s="40">
        <f t="shared" si="9"/>
        <v>6.7499999999999999E-3</v>
      </c>
      <c r="K27" s="40">
        <f t="shared" si="9"/>
        <v>-5.9999999999999995E-4</v>
      </c>
      <c r="L27" s="40">
        <f>+L25</f>
        <v>9.1500000000000001E-3</v>
      </c>
      <c r="M27" s="43">
        <v>0.61394053077623278</v>
      </c>
      <c r="N27" s="40">
        <f t="shared" si="9"/>
        <v>4.6559999999999997E-2</v>
      </c>
      <c r="O27" s="44">
        <f t="shared" si="7"/>
        <v>1.4147505307762327</v>
      </c>
      <c r="P27" s="27"/>
      <c r="Q27" s="18"/>
    </row>
    <row r="28" spans="1:17" s="3" customFormat="1" x14ac:dyDescent="0.25">
      <c r="A28" s="22"/>
      <c r="B28" s="3" t="s">
        <v>18</v>
      </c>
      <c r="C28" s="33"/>
      <c r="D28" s="15" t="s">
        <v>13</v>
      </c>
      <c r="E28" s="24">
        <v>0.21929000000000001</v>
      </c>
      <c r="F28" s="25">
        <f>+F25</f>
        <v>0.29104000000000002</v>
      </c>
      <c r="G28" s="45">
        <v>6.0000000000000001E-3</v>
      </c>
      <c r="H28" s="45">
        <v>-1.39E-3</v>
      </c>
      <c r="I28" s="45">
        <f>+I25</f>
        <v>0.26926</v>
      </c>
      <c r="J28" s="45">
        <v>6.7499999999999999E-3</v>
      </c>
      <c r="K28" s="45">
        <v>-5.9999999999999995E-4</v>
      </c>
      <c r="L28" s="45">
        <v>9.1500000000000001E-3</v>
      </c>
      <c r="M28" s="45">
        <v>0.61394053077623278</v>
      </c>
      <c r="N28" s="45">
        <f>+N25</f>
        <v>4.6559999999999997E-2</v>
      </c>
      <c r="O28" s="47">
        <f t="shared" si="7"/>
        <v>1.4600005307762327</v>
      </c>
      <c r="P28" s="28"/>
      <c r="Q28" s="15"/>
    </row>
    <row r="29" spans="1:17" s="3" customFormat="1" x14ac:dyDescent="0.25">
      <c r="A29" s="22"/>
      <c r="B29" s="3" t="s">
        <v>19</v>
      </c>
      <c r="C29" s="33"/>
      <c r="D29" s="15" t="s">
        <v>13</v>
      </c>
      <c r="E29" s="24">
        <v>0.17998</v>
      </c>
      <c r="F29" s="25">
        <f>+F28</f>
        <v>0.29104000000000002</v>
      </c>
      <c r="G29" s="45">
        <f>+G28</f>
        <v>6.0000000000000001E-3</v>
      </c>
      <c r="H29" s="45">
        <f>+H28</f>
        <v>-1.39E-3</v>
      </c>
      <c r="I29" s="45">
        <f>+I28</f>
        <v>0.26926</v>
      </c>
      <c r="J29" s="45">
        <f>+J28</f>
        <v>6.7499999999999999E-3</v>
      </c>
      <c r="K29" s="45">
        <f t="shared" ref="K29" si="10">+K28</f>
        <v>-5.9999999999999995E-4</v>
      </c>
      <c r="L29" s="45">
        <f>+L28</f>
        <v>9.1500000000000001E-3</v>
      </c>
      <c r="M29" s="46">
        <v>0.61394053077623278</v>
      </c>
      <c r="N29" s="45">
        <f t="shared" ref="N29" si="11">+N28</f>
        <v>4.6559999999999997E-2</v>
      </c>
      <c r="O29" s="47">
        <f t="shared" si="7"/>
        <v>1.4206905307762328</v>
      </c>
      <c r="P29" s="28"/>
      <c r="Q29" s="15"/>
    </row>
    <row r="30" spans="1:17" s="3" customFormat="1" x14ac:dyDescent="0.25">
      <c r="A30" s="22"/>
      <c r="B30" s="3" t="s">
        <v>20</v>
      </c>
      <c r="C30" s="33"/>
      <c r="D30" s="15" t="s">
        <v>13</v>
      </c>
      <c r="E30" s="24">
        <v>0.17404</v>
      </c>
      <c r="F30" s="25">
        <f>+F28</f>
        <v>0.29104000000000002</v>
      </c>
      <c r="G30" s="45">
        <f>+G28</f>
        <v>6.0000000000000001E-3</v>
      </c>
      <c r="H30" s="45">
        <f>+H28</f>
        <v>-1.39E-3</v>
      </c>
      <c r="I30" s="45">
        <f>+I28</f>
        <v>0.26926</v>
      </c>
      <c r="J30" s="45">
        <f>+J28</f>
        <v>6.7499999999999999E-3</v>
      </c>
      <c r="K30" s="45">
        <f t="shared" ref="K30" si="12">+K28</f>
        <v>-5.9999999999999995E-4</v>
      </c>
      <c r="L30" s="45">
        <f>+L28</f>
        <v>9.1500000000000001E-3</v>
      </c>
      <c r="M30" s="46">
        <v>0.61394053077623278</v>
      </c>
      <c r="N30" s="45">
        <f t="shared" ref="N30" si="13">+N28</f>
        <v>4.6559999999999997E-2</v>
      </c>
      <c r="O30" s="47">
        <f t="shared" si="7"/>
        <v>1.4147505307762327</v>
      </c>
      <c r="P30" s="28"/>
      <c r="Q30" s="15"/>
    </row>
    <row r="31" spans="1:17" x14ac:dyDescent="0.25">
      <c r="D31" s="15"/>
      <c r="E31" s="19"/>
      <c r="F31" s="20"/>
      <c r="G31" s="40"/>
      <c r="H31" s="40"/>
      <c r="I31" s="40"/>
      <c r="J31" s="40"/>
      <c r="K31" s="40"/>
      <c r="L31" s="40"/>
      <c r="M31" s="43"/>
      <c r="N31" s="40"/>
      <c r="O31" s="44"/>
      <c r="P31" s="27"/>
      <c r="Q31" s="18"/>
    </row>
    <row r="32" spans="1:17" x14ac:dyDescent="0.25">
      <c r="A32" s="3" t="s">
        <v>34</v>
      </c>
      <c r="D32" s="15"/>
      <c r="E32" s="19"/>
      <c r="F32" s="20"/>
      <c r="G32" s="40"/>
      <c r="H32" s="48"/>
      <c r="I32" s="40"/>
      <c r="J32" s="40"/>
      <c r="K32" s="40"/>
      <c r="L32" s="48"/>
      <c r="M32" s="40"/>
      <c r="N32" s="40"/>
      <c r="O32" s="44"/>
      <c r="P32" s="27"/>
      <c r="Q32" s="7"/>
    </row>
    <row r="33" spans="1:17" x14ac:dyDescent="0.25">
      <c r="B33" s="1" t="s">
        <v>10</v>
      </c>
      <c r="C33" s="34">
        <v>163</v>
      </c>
      <c r="D33" s="15"/>
      <c r="E33" s="19"/>
      <c r="F33" s="20"/>
      <c r="G33" s="40"/>
      <c r="H33" s="48"/>
      <c r="I33" s="40"/>
      <c r="J33" s="40"/>
      <c r="K33" s="40"/>
      <c r="L33" s="48"/>
      <c r="M33" s="40"/>
      <c r="N33" s="40"/>
      <c r="O33" s="44"/>
      <c r="P33" s="27"/>
      <c r="Q33" s="7"/>
    </row>
    <row r="34" spans="1:17" x14ac:dyDescent="0.25">
      <c r="B34" s="1" t="s">
        <v>21</v>
      </c>
      <c r="C34" s="33"/>
      <c r="D34" s="18" t="s">
        <v>12</v>
      </c>
      <c r="E34" s="19">
        <v>9.8379999999999995E-2</v>
      </c>
      <c r="F34" s="20">
        <f>+F13</f>
        <v>0.29104000000000002</v>
      </c>
      <c r="G34" s="40">
        <v>2.14E-3</v>
      </c>
      <c r="H34" s="40">
        <v>-4.2000000000000002E-4</v>
      </c>
      <c r="I34" s="40">
        <f>+I8</f>
        <v>0.26926</v>
      </c>
      <c r="J34" s="40">
        <v>2.0300000000000001E-3</v>
      </c>
      <c r="K34" s="40">
        <v>-4.0000000000000001E-3</v>
      </c>
      <c r="L34" s="40">
        <v>6.13E-3</v>
      </c>
      <c r="M34" s="40">
        <v>0.6004226342111596</v>
      </c>
      <c r="N34" s="40">
        <f>+N8</f>
        <v>4.6559999999999997E-2</v>
      </c>
      <c r="O34" s="44">
        <f>SUM(E34:N34)</f>
        <v>1.3115426342111594</v>
      </c>
      <c r="P34" s="27"/>
      <c r="Q34" s="18"/>
    </row>
    <row r="35" spans="1:17" x14ac:dyDescent="0.25">
      <c r="B35" s="1" t="s">
        <v>22</v>
      </c>
      <c r="C35" s="33"/>
      <c r="D35" s="18" t="s">
        <v>12</v>
      </c>
      <c r="E35" s="19">
        <v>3.3009999999999998E-2</v>
      </c>
      <c r="F35" s="20">
        <f>+F34</f>
        <v>0.29104000000000002</v>
      </c>
      <c r="G35" s="40">
        <f>+G34</f>
        <v>2.14E-3</v>
      </c>
      <c r="H35" s="40">
        <f t="shared" ref="H35:K35" si="14">+H34</f>
        <v>-4.2000000000000002E-4</v>
      </c>
      <c r="I35" s="40">
        <f>+I34</f>
        <v>0.26926</v>
      </c>
      <c r="J35" s="40">
        <f>+J34</f>
        <v>2.0300000000000001E-3</v>
      </c>
      <c r="K35" s="40">
        <f t="shared" si="14"/>
        <v>-4.0000000000000001E-3</v>
      </c>
      <c r="L35" s="40">
        <f>+L34</f>
        <v>6.13E-3</v>
      </c>
      <c r="M35" s="43">
        <v>0.6004226342111596</v>
      </c>
      <c r="N35" s="40">
        <f>+N25</f>
        <v>4.6559999999999997E-2</v>
      </c>
      <c r="O35" s="44">
        <f>SUM(E35:N35)</f>
        <v>1.2461726342111594</v>
      </c>
      <c r="P35" s="27"/>
      <c r="Q35" s="18"/>
    </row>
    <row r="36" spans="1:17" s="3" customFormat="1" x14ac:dyDescent="0.25">
      <c r="A36" s="22"/>
      <c r="B36" s="3" t="s">
        <v>21</v>
      </c>
      <c r="C36" s="33"/>
      <c r="D36" s="15" t="s">
        <v>13</v>
      </c>
      <c r="E36" s="24">
        <v>9.8379999999999995E-2</v>
      </c>
      <c r="F36" s="25">
        <f>+F34</f>
        <v>0.29104000000000002</v>
      </c>
      <c r="G36" s="45">
        <v>2.14E-3</v>
      </c>
      <c r="H36" s="45">
        <v>-4.2000000000000002E-4</v>
      </c>
      <c r="I36" s="45">
        <f>+I10</f>
        <v>0.26926</v>
      </c>
      <c r="J36" s="45">
        <v>2.0300000000000001E-3</v>
      </c>
      <c r="K36" s="45">
        <v>-4.0000000000000001E-3</v>
      </c>
      <c r="L36" s="45">
        <v>6.13E-3</v>
      </c>
      <c r="M36" s="45">
        <v>0.6004226342111596</v>
      </c>
      <c r="N36" s="45">
        <f>+N10</f>
        <v>4.6559999999999997E-2</v>
      </c>
      <c r="O36" s="47">
        <f>SUM(E36:N36)</f>
        <v>1.3115426342111594</v>
      </c>
      <c r="P36" s="28"/>
      <c r="Q36" s="15"/>
    </row>
    <row r="37" spans="1:17" s="3" customFormat="1" x14ac:dyDescent="0.25">
      <c r="A37" s="22"/>
      <c r="B37" s="3" t="s">
        <v>22</v>
      </c>
      <c r="C37" s="15"/>
      <c r="D37" s="15" t="s">
        <v>13</v>
      </c>
      <c r="E37" s="24">
        <v>3.3009999999999998E-2</v>
      </c>
      <c r="F37" s="25">
        <f>+F36</f>
        <v>0.29104000000000002</v>
      </c>
      <c r="G37" s="45">
        <f>+G36</f>
        <v>2.14E-3</v>
      </c>
      <c r="H37" s="45">
        <f t="shared" ref="H37" si="15">+H36</f>
        <v>-4.2000000000000002E-4</v>
      </c>
      <c r="I37" s="45">
        <f>+I36</f>
        <v>0.26926</v>
      </c>
      <c r="J37" s="45">
        <f>+J36</f>
        <v>2.0300000000000001E-3</v>
      </c>
      <c r="K37" s="45">
        <f t="shared" ref="K37" si="16">+K36</f>
        <v>-4.0000000000000001E-3</v>
      </c>
      <c r="L37" s="45">
        <f>+L36</f>
        <v>6.13E-3</v>
      </c>
      <c r="M37" s="46">
        <v>0.6004226342111596</v>
      </c>
      <c r="N37" s="45">
        <f>+N27</f>
        <v>4.6559999999999997E-2</v>
      </c>
      <c r="O37" s="47">
        <f>SUM(E37:N37)</f>
        <v>1.2461726342111594</v>
      </c>
      <c r="P37" s="28"/>
      <c r="Q37" s="15"/>
    </row>
    <row r="38" spans="1:17" x14ac:dyDescent="0.25">
      <c r="C38" s="15"/>
      <c r="D38" s="15"/>
      <c r="E38" s="19"/>
      <c r="F38" s="20"/>
      <c r="G38" s="40"/>
      <c r="H38" s="40"/>
      <c r="I38" s="40"/>
      <c r="J38" s="40"/>
      <c r="K38" s="40"/>
      <c r="L38" s="40"/>
      <c r="M38" s="43"/>
      <c r="N38" s="40"/>
      <c r="O38" s="44"/>
      <c r="P38" s="27"/>
      <c r="Q38" s="18"/>
    </row>
    <row r="39" spans="1:17" x14ac:dyDescent="0.25">
      <c r="A39" s="3" t="s">
        <v>35</v>
      </c>
      <c r="C39" s="15"/>
      <c r="D39" s="15"/>
      <c r="E39" s="19"/>
      <c r="F39" s="20"/>
      <c r="G39" s="40"/>
      <c r="H39" s="48"/>
      <c r="I39" s="40"/>
      <c r="J39" s="40"/>
      <c r="K39" s="40"/>
      <c r="L39" s="40"/>
      <c r="M39" s="40"/>
      <c r="N39" s="40"/>
      <c r="O39" s="44"/>
      <c r="P39" s="27"/>
      <c r="Q39" s="7"/>
    </row>
    <row r="40" spans="1:17" x14ac:dyDescent="0.25">
      <c r="B40" s="1" t="s">
        <v>23</v>
      </c>
      <c r="E40" s="19"/>
      <c r="F40" s="20"/>
      <c r="G40" s="40"/>
      <c r="H40" s="48"/>
      <c r="I40" s="40"/>
      <c r="J40" s="40"/>
      <c r="K40" s="40"/>
      <c r="L40" s="40"/>
      <c r="M40" s="40"/>
      <c r="N40" s="40"/>
      <c r="O40" s="44"/>
      <c r="P40" s="27"/>
      <c r="Q40" s="18"/>
    </row>
    <row r="41" spans="1:17" x14ac:dyDescent="0.25">
      <c r="B41" s="1" t="s">
        <v>24</v>
      </c>
      <c r="C41" s="34">
        <v>625</v>
      </c>
      <c r="D41" s="14"/>
      <c r="E41" s="19"/>
      <c r="F41" s="20"/>
      <c r="G41" s="40"/>
      <c r="H41" s="48"/>
      <c r="I41" s="40"/>
      <c r="J41" s="40"/>
      <c r="K41" s="40"/>
      <c r="L41" s="40"/>
      <c r="M41" s="40"/>
      <c r="N41" s="40"/>
      <c r="O41" s="44"/>
      <c r="P41" s="27"/>
      <c r="Q41" s="7"/>
    </row>
    <row r="42" spans="1:17" x14ac:dyDescent="0.25">
      <c r="B42" s="1" t="s">
        <v>25</v>
      </c>
      <c r="C42" s="33">
        <v>4.0000000000000002E-4</v>
      </c>
      <c r="E42" s="19">
        <v>4.0000000000000002E-4</v>
      </c>
      <c r="F42" s="20"/>
      <c r="G42" s="40"/>
      <c r="H42" s="48"/>
      <c r="I42" s="40"/>
      <c r="J42" s="40"/>
      <c r="K42" s="40"/>
      <c r="L42" s="40"/>
      <c r="M42" s="40"/>
      <c r="N42" s="40"/>
      <c r="O42" s="44">
        <f t="shared" ref="O42:O50" si="17">SUM(E42:N42)</f>
        <v>4.0000000000000002E-4</v>
      </c>
      <c r="P42" s="27"/>
      <c r="Q42" s="18"/>
    </row>
    <row r="43" spans="1:17" x14ac:dyDescent="0.25">
      <c r="B43" s="1" t="s">
        <v>26</v>
      </c>
      <c r="D43" s="18" t="s">
        <v>12</v>
      </c>
      <c r="E43" s="19">
        <v>6.4630000000000007E-2</v>
      </c>
      <c r="F43" s="20">
        <f>+F13</f>
        <v>0.29104000000000002</v>
      </c>
      <c r="G43" s="40">
        <v>1.0200000000000001E-3</v>
      </c>
      <c r="H43" s="40">
        <v>-2.4000000000000001E-4</v>
      </c>
      <c r="I43" s="40">
        <f>+'[1]WA Rates PGA 11-1-20'!Y30</f>
        <v>0</v>
      </c>
      <c r="J43" s="40">
        <v>1.23E-3</v>
      </c>
      <c r="K43" s="40">
        <f>+'[1]WA Rates PGA 11-1-20'!AA30</f>
        <v>0</v>
      </c>
      <c r="L43" s="40">
        <v>1.39E-3</v>
      </c>
      <c r="M43" s="40">
        <f>+'[1]WA Rates PGA 11-1-20'!AC30</f>
        <v>0</v>
      </c>
      <c r="N43" s="40">
        <f>+'[1]WA Rates PGA 11-1-20'!AE30</f>
        <v>0</v>
      </c>
      <c r="O43" s="44">
        <f t="shared" si="17"/>
        <v>0.35907000000000006</v>
      </c>
      <c r="P43" s="27"/>
      <c r="Q43" s="18"/>
    </row>
    <row r="44" spans="1:17" x14ac:dyDescent="0.25">
      <c r="B44" s="1" t="s">
        <v>27</v>
      </c>
      <c r="D44" s="18" t="s">
        <v>12</v>
      </c>
      <c r="E44" s="19">
        <v>2.5420000000000002E-2</v>
      </c>
      <c r="F44" s="20">
        <f>+F43</f>
        <v>0.29104000000000002</v>
      </c>
      <c r="G44" s="40">
        <f>+G43</f>
        <v>1.0200000000000001E-3</v>
      </c>
      <c r="H44" s="40">
        <f>+H43</f>
        <v>-2.4000000000000001E-4</v>
      </c>
      <c r="I44" s="40"/>
      <c r="J44" s="40">
        <f>+J43</f>
        <v>1.23E-3</v>
      </c>
      <c r="K44" s="40"/>
      <c r="L44" s="40">
        <f>+L43</f>
        <v>1.39E-3</v>
      </c>
      <c r="M44" s="40"/>
      <c r="N44" s="40"/>
      <c r="O44" s="44">
        <f t="shared" si="17"/>
        <v>0.31986000000000003</v>
      </c>
      <c r="P44" s="27"/>
      <c r="Q44" s="18"/>
    </row>
    <row r="45" spans="1:17" x14ac:dyDescent="0.25">
      <c r="B45" s="1" t="s">
        <v>27</v>
      </c>
      <c r="D45" s="18" t="s">
        <v>12</v>
      </c>
      <c r="E45" s="19">
        <v>1.6590000000000001E-2</v>
      </c>
      <c r="F45" s="20">
        <f>+F43</f>
        <v>0.29104000000000002</v>
      </c>
      <c r="G45" s="40">
        <f>+G43</f>
        <v>1.0200000000000001E-3</v>
      </c>
      <c r="H45" s="40">
        <f>+H43</f>
        <v>-2.4000000000000001E-4</v>
      </c>
      <c r="I45" s="40"/>
      <c r="J45" s="40">
        <f>+J43</f>
        <v>1.23E-3</v>
      </c>
      <c r="K45" s="40"/>
      <c r="L45" s="40">
        <f>+L43</f>
        <v>1.39E-3</v>
      </c>
      <c r="M45" s="40"/>
      <c r="N45" s="40"/>
      <c r="O45" s="44">
        <f t="shared" si="17"/>
        <v>0.31103000000000003</v>
      </c>
      <c r="P45" s="27"/>
      <c r="Q45" s="18"/>
    </row>
    <row r="46" spans="1:17" x14ac:dyDescent="0.25">
      <c r="B46" s="1" t="s">
        <v>28</v>
      </c>
      <c r="D46" s="18" t="s">
        <v>12</v>
      </c>
      <c r="E46" s="19">
        <v>9.41E-3</v>
      </c>
      <c r="F46" s="20">
        <f>+F43</f>
        <v>0.29104000000000002</v>
      </c>
      <c r="G46" s="40">
        <f>+G43</f>
        <v>1.0200000000000001E-3</v>
      </c>
      <c r="H46" s="40">
        <f>+H43</f>
        <v>-2.4000000000000001E-4</v>
      </c>
      <c r="I46" s="40"/>
      <c r="J46" s="40">
        <f>+J43</f>
        <v>1.23E-3</v>
      </c>
      <c r="K46" s="40"/>
      <c r="L46" s="40">
        <f>+L43</f>
        <v>1.39E-3</v>
      </c>
      <c r="M46" s="40"/>
      <c r="N46" s="40"/>
      <c r="O46" s="44">
        <f t="shared" si="17"/>
        <v>0.30385000000000001</v>
      </c>
      <c r="P46" s="27"/>
      <c r="Q46" s="18"/>
    </row>
    <row r="47" spans="1:17" s="3" customFormat="1" x14ac:dyDescent="0.25">
      <c r="A47" s="22"/>
      <c r="B47" s="3" t="s">
        <v>26</v>
      </c>
      <c r="C47" s="23"/>
      <c r="D47" s="15" t="s">
        <v>13</v>
      </c>
      <c r="E47" s="24">
        <v>6.4630000000000007E-2</v>
      </c>
      <c r="F47" s="45">
        <f>+F43</f>
        <v>0.29104000000000002</v>
      </c>
      <c r="G47" s="45">
        <v>1.0200000000000001E-3</v>
      </c>
      <c r="H47" s="45">
        <v>-2.4000000000000001E-4</v>
      </c>
      <c r="I47" s="45">
        <f>+'[1]WA Rates PGA 11-1-20'!Y34</f>
        <v>0</v>
      </c>
      <c r="J47" s="45">
        <v>1.23E-3</v>
      </c>
      <c r="K47" s="45">
        <f>+'[1]WA Rates PGA 11-1-20'!AA34</f>
        <v>0</v>
      </c>
      <c r="L47" s="45">
        <v>1.39E-3</v>
      </c>
      <c r="M47" s="45"/>
      <c r="N47" s="45"/>
      <c r="O47" s="47">
        <f t="shared" si="17"/>
        <v>0.35907000000000006</v>
      </c>
      <c r="P47" s="29"/>
      <c r="Q47" s="30"/>
    </row>
    <row r="48" spans="1:17" s="3" customFormat="1" x14ac:dyDescent="0.25">
      <c r="A48" s="22"/>
      <c r="B48" s="3" t="s">
        <v>27</v>
      </c>
      <c r="C48" s="23"/>
      <c r="D48" s="15" t="s">
        <v>13</v>
      </c>
      <c r="E48" s="24">
        <v>2.5420000000000002E-2</v>
      </c>
      <c r="F48" s="45">
        <f>+F47</f>
        <v>0.29104000000000002</v>
      </c>
      <c r="G48" s="45">
        <f>+G47</f>
        <v>1.0200000000000001E-3</v>
      </c>
      <c r="H48" s="45">
        <f>+H47</f>
        <v>-2.4000000000000001E-4</v>
      </c>
      <c r="I48" s="45"/>
      <c r="J48" s="45">
        <f>+J47</f>
        <v>1.23E-3</v>
      </c>
      <c r="K48" s="45"/>
      <c r="L48" s="45">
        <f>+L47</f>
        <v>1.39E-3</v>
      </c>
      <c r="M48" s="45"/>
      <c r="N48" s="45"/>
      <c r="O48" s="47">
        <f t="shared" si="17"/>
        <v>0.31986000000000003</v>
      </c>
      <c r="P48" s="29"/>
      <c r="Q48" s="30"/>
    </row>
    <row r="49" spans="1:17" s="3" customFormat="1" x14ac:dyDescent="0.25">
      <c r="A49" s="22"/>
      <c r="B49" s="3" t="s">
        <v>27</v>
      </c>
      <c r="C49" s="23"/>
      <c r="D49" s="15" t="s">
        <v>13</v>
      </c>
      <c r="E49" s="24">
        <v>1.6590000000000001E-2</v>
      </c>
      <c r="F49" s="45">
        <f>+F48</f>
        <v>0.29104000000000002</v>
      </c>
      <c r="G49" s="45">
        <f>+G47</f>
        <v>1.0200000000000001E-3</v>
      </c>
      <c r="H49" s="45">
        <f>+H47</f>
        <v>-2.4000000000000001E-4</v>
      </c>
      <c r="I49" s="45"/>
      <c r="J49" s="45">
        <f>+J47</f>
        <v>1.23E-3</v>
      </c>
      <c r="K49" s="45"/>
      <c r="L49" s="45">
        <f>+L47</f>
        <v>1.39E-3</v>
      </c>
      <c r="M49" s="45"/>
      <c r="N49" s="45"/>
      <c r="O49" s="47">
        <f t="shared" si="17"/>
        <v>0.31103000000000003</v>
      </c>
      <c r="P49" s="29"/>
      <c r="Q49" s="29"/>
    </row>
    <row r="50" spans="1:17" s="3" customFormat="1" ht="15.75" thickBot="1" x14ac:dyDescent="0.3">
      <c r="A50" s="22"/>
      <c r="B50" s="3" t="s">
        <v>28</v>
      </c>
      <c r="C50" s="23"/>
      <c r="D50" s="15" t="s">
        <v>13</v>
      </c>
      <c r="E50" s="49">
        <v>9.41E-3</v>
      </c>
      <c r="F50" s="50">
        <f>+F49</f>
        <v>0.29104000000000002</v>
      </c>
      <c r="G50" s="50">
        <f>+G47</f>
        <v>1.0200000000000001E-3</v>
      </c>
      <c r="H50" s="50">
        <f>+H47</f>
        <v>-2.4000000000000001E-4</v>
      </c>
      <c r="I50" s="50"/>
      <c r="J50" s="50">
        <f>+J47</f>
        <v>1.23E-3</v>
      </c>
      <c r="K50" s="50"/>
      <c r="L50" s="50">
        <f>+L47</f>
        <v>1.39E-3</v>
      </c>
      <c r="M50" s="50"/>
      <c r="N50" s="50"/>
      <c r="O50" s="51">
        <f t="shared" si="17"/>
        <v>0.30385000000000001</v>
      </c>
      <c r="P50" s="29"/>
      <c r="Q50" s="29"/>
    </row>
    <row r="51" spans="1:17" x14ac:dyDescent="0.25">
      <c r="E51" s="40"/>
      <c r="F51" s="40"/>
      <c r="G51" s="40"/>
      <c r="H51" s="40"/>
      <c r="I51" s="40"/>
      <c r="J51" s="40"/>
      <c r="K51" s="40"/>
      <c r="L51" s="48"/>
      <c r="M51" s="40"/>
      <c r="N51" s="40"/>
      <c r="O51" s="40"/>
      <c r="P51" s="52"/>
      <c r="Q51" s="6"/>
    </row>
    <row r="52" spans="1:17" x14ac:dyDescent="0.25"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52"/>
      <c r="Q52" s="6"/>
    </row>
    <row r="53" spans="1:17" x14ac:dyDescent="0.2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52"/>
      <c r="Q53" s="6"/>
    </row>
    <row r="54" spans="1:17" x14ac:dyDescent="0.25"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52"/>
      <c r="Q54" s="6"/>
    </row>
    <row r="55" spans="1:17" x14ac:dyDescent="0.25"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52"/>
      <c r="Q55" s="6"/>
    </row>
    <row r="56" spans="1:17" x14ac:dyDescent="0.25"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52"/>
      <c r="Q56" s="7"/>
    </row>
    <row r="57" spans="1:17" x14ac:dyDescent="0.25">
      <c r="A57" s="3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52"/>
      <c r="Q57" s="7"/>
    </row>
    <row r="58" spans="1:17" x14ac:dyDescent="0.25"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52"/>
      <c r="Q58" s="6"/>
    </row>
    <row r="59" spans="1:17" x14ac:dyDescent="0.25">
      <c r="B59" s="54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52"/>
      <c r="Q59" s="6"/>
    </row>
    <row r="60" spans="1:17" x14ac:dyDescent="0.25">
      <c r="B60" s="54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52"/>
      <c r="Q60" s="7"/>
    </row>
    <row r="65" spans="1:15" x14ac:dyDescent="0.25">
      <c r="A65" s="1"/>
      <c r="E65" s="17"/>
      <c r="F65" s="17"/>
      <c r="G65" s="17"/>
      <c r="H65" s="17"/>
      <c r="I65" s="17"/>
      <c r="J65" s="17"/>
      <c r="K65" s="17"/>
      <c r="L65" s="17"/>
      <c r="M65" s="17"/>
      <c r="N65" s="32"/>
      <c r="O65" s="1"/>
    </row>
    <row r="83" spans="1:15" x14ac:dyDescent="0.25">
      <c r="A83" s="1"/>
      <c r="C83" s="1"/>
      <c r="D83" s="1"/>
      <c r="E83" s="17"/>
      <c r="F83" s="17"/>
      <c r="G83" s="17"/>
      <c r="H83" s="17"/>
      <c r="I83" s="17"/>
      <c r="J83" s="17"/>
      <c r="K83" s="17"/>
      <c r="L83" s="17"/>
      <c r="M83" s="17"/>
      <c r="N83" s="32"/>
      <c r="O83" s="1"/>
    </row>
    <row r="87" spans="1:15" x14ac:dyDescent="0.25">
      <c r="A87" s="1"/>
      <c r="C87" s="1"/>
      <c r="D87" s="1"/>
      <c r="E87" s="17"/>
      <c r="F87" s="17"/>
      <c r="G87" s="17"/>
      <c r="H87" s="17"/>
      <c r="I87" s="17"/>
      <c r="J87" s="17"/>
      <c r="K87" s="17"/>
      <c r="L87" s="17"/>
      <c r="M87" s="17"/>
      <c r="N87" s="32"/>
      <c r="O87" s="1"/>
    </row>
    <row r="88" spans="1:15" x14ac:dyDescent="0.25">
      <c r="A88" s="1"/>
      <c r="C88" s="1"/>
      <c r="D88" s="1"/>
      <c r="E88" s="17"/>
      <c r="F88" s="17"/>
      <c r="G88" s="17"/>
      <c r="H88" s="17"/>
      <c r="I88" s="17"/>
      <c r="J88" s="17"/>
      <c r="K88" s="17"/>
      <c r="L88" s="17"/>
      <c r="M88" s="17"/>
      <c r="N88" s="32"/>
      <c r="O88" s="1"/>
    </row>
    <row r="89" spans="1:15" x14ac:dyDescent="0.25">
      <c r="A89" s="1"/>
      <c r="C89" s="1"/>
      <c r="D89" s="1"/>
      <c r="E89" s="17"/>
      <c r="F89" s="17"/>
      <c r="G89" s="17"/>
      <c r="H89" s="17"/>
      <c r="I89" s="17"/>
      <c r="J89" s="17"/>
      <c r="K89" s="17"/>
      <c r="L89" s="17"/>
      <c r="M89" s="17"/>
      <c r="N89" s="32"/>
      <c r="O89" s="1"/>
    </row>
    <row r="90" spans="1:15" x14ac:dyDescent="0.25">
      <c r="A90" s="1"/>
      <c r="C90" s="1"/>
      <c r="D90" s="1"/>
      <c r="E90" s="17"/>
      <c r="F90" s="17"/>
      <c r="G90" s="17"/>
      <c r="H90" s="17"/>
      <c r="I90" s="17"/>
      <c r="J90" s="17"/>
      <c r="K90" s="17"/>
      <c r="L90" s="17"/>
      <c r="M90" s="17"/>
      <c r="N90" s="32"/>
      <c r="O90" s="1"/>
    </row>
    <row r="91" spans="1:15" x14ac:dyDescent="0.25">
      <c r="A91" s="1"/>
      <c r="C91" s="1"/>
      <c r="D91" s="1"/>
      <c r="E91" s="17"/>
      <c r="F91" s="17"/>
      <c r="G91" s="17"/>
      <c r="H91" s="17"/>
      <c r="I91" s="17"/>
      <c r="J91" s="17"/>
      <c r="K91" s="17"/>
      <c r="L91" s="17"/>
      <c r="M91" s="17"/>
      <c r="N91" s="32"/>
      <c r="O91" s="1"/>
    </row>
    <row r="92" spans="1:15" x14ac:dyDescent="0.25">
      <c r="A92" s="1"/>
      <c r="C92" s="1"/>
      <c r="D92" s="1"/>
      <c r="E92" s="17"/>
      <c r="F92" s="17"/>
      <c r="G92" s="17"/>
      <c r="H92" s="17"/>
      <c r="I92" s="17"/>
      <c r="J92" s="17"/>
      <c r="K92" s="17"/>
      <c r="L92" s="17"/>
      <c r="M92" s="17"/>
      <c r="N92" s="32"/>
      <c r="O92" s="1"/>
    </row>
    <row r="93" spans="1:15" x14ac:dyDescent="0.25">
      <c r="A93" s="1"/>
      <c r="C93" s="1"/>
      <c r="D93" s="1"/>
      <c r="E93" s="17"/>
      <c r="F93" s="17"/>
      <c r="G93" s="17"/>
      <c r="H93" s="17"/>
      <c r="I93" s="17"/>
      <c r="J93" s="17"/>
      <c r="K93" s="17"/>
      <c r="L93" s="17"/>
      <c r="M93" s="17"/>
      <c r="N93" s="32"/>
      <c r="O93" s="1"/>
    </row>
    <row r="94" spans="1:15" x14ac:dyDescent="0.25">
      <c r="A94" s="1"/>
      <c r="C94" s="1"/>
      <c r="D94" s="1"/>
      <c r="E94" s="17"/>
      <c r="F94" s="17"/>
      <c r="G94" s="17"/>
      <c r="H94" s="17"/>
      <c r="I94" s="17"/>
      <c r="J94" s="17"/>
      <c r="K94" s="17"/>
      <c r="L94" s="17"/>
      <c r="M94" s="17"/>
      <c r="N94" s="32"/>
      <c r="O94" s="1"/>
    </row>
    <row r="95" spans="1:15" x14ac:dyDescent="0.25">
      <c r="A95" s="1"/>
      <c r="C95" s="1"/>
      <c r="D95" s="1"/>
      <c r="E95" s="17"/>
      <c r="F95" s="17"/>
      <c r="G95" s="17"/>
      <c r="H95" s="17"/>
      <c r="I95" s="17"/>
      <c r="J95" s="17"/>
      <c r="K95" s="17"/>
      <c r="L95" s="17"/>
      <c r="M95" s="17"/>
      <c r="N95" s="32"/>
      <c r="O95" s="1"/>
    </row>
    <row r="96" spans="1:15" x14ac:dyDescent="0.25">
      <c r="A96" s="1"/>
      <c r="C96" s="1"/>
      <c r="D96" s="1"/>
      <c r="E96" s="17"/>
      <c r="F96" s="17"/>
      <c r="G96" s="17"/>
      <c r="H96" s="17"/>
      <c r="I96" s="17"/>
      <c r="J96" s="17"/>
      <c r="K96" s="17"/>
      <c r="L96" s="17"/>
      <c r="M96" s="17"/>
      <c r="N96" s="32"/>
      <c r="O96" s="1"/>
    </row>
    <row r="97" spans="1:15" x14ac:dyDescent="0.25">
      <c r="A97" s="1"/>
      <c r="C97" s="1"/>
      <c r="D97" s="1"/>
      <c r="E97" s="17"/>
      <c r="F97" s="17"/>
      <c r="G97" s="17"/>
      <c r="H97" s="17"/>
      <c r="I97" s="17"/>
      <c r="J97" s="17"/>
      <c r="K97" s="17"/>
      <c r="L97" s="17"/>
      <c r="M97" s="17"/>
      <c r="N97" s="32"/>
      <c r="O97" s="1"/>
    </row>
    <row r="98" spans="1:15" x14ac:dyDescent="0.25">
      <c r="A98" s="1"/>
      <c r="C98" s="1"/>
      <c r="D98" s="1"/>
      <c r="E98" s="17"/>
      <c r="F98" s="17"/>
      <c r="G98" s="17"/>
      <c r="H98" s="17"/>
      <c r="I98" s="17"/>
      <c r="J98" s="17"/>
      <c r="K98" s="17"/>
      <c r="L98" s="17"/>
      <c r="M98" s="17"/>
      <c r="N98" s="32"/>
      <c r="O98" s="1"/>
    </row>
    <row r="99" spans="1:15" x14ac:dyDescent="0.25">
      <c r="A99" s="1"/>
      <c r="C99" s="1"/>
      <c r="D99" s="1"/>
      <c r="E99" s="17"/>
      <c r="F99" s="17"/>
      <c r="G99" s="17"/>
      <c r="H99" s="17"/>
      <c r="I99" s="17"/>
      <c r="J99" s="17"/>
      <c r="K99" s="17"/>
      <c r="L99" s="17"/>
      <c r="M99" s="17"/>
      <c r="N99" s="32"/>
      <c r="O99" s="1"/>
    </row>
    <row r="100" spans="1:15" x14ac:dyDescent="0.25">
      <c r="A100" s="1"/>
      <c r="C100" s="1"/>
      <c r="D100" s="1"/>
      <c r="E100" s="17"/>
      <c r="F100" s="17"/>
      <c r="G100" s="17"/>
      <c r="H100" s="17"/>
      <c r="I100" s="17"/>
      <c r="J100" s="17"/>
      <c r="K100" s="17"/>
      <c r="L100" s="17"/>
      <c r="M100" s="17"/>
      <c r="N100" s="32"/>
      <c r="O100" s="1"/>
    </row>
    <row r="101" spans="1:15" x14ac:dyDescent="0.25">
      <c r="A101" s="1"/>
      <c r="C101" s="1"/>
      <c r="D101" s="1"/>
      <c r="E101" s="17"/>
      <c r="F101" s="17"/>
      <c r="G101" s="17"/>
      <c r="H101" s="17"/>
      <c r="I101" s="17"/>
      <c r="J101" s="17"/>
      <c r="K101" s="17"/>
      <c r="L101" s="17"/>
      <c r="M101" s="17"/>
      <c r="N101" s="32"/>
      <c r="O101" s="1"/>
    </row>
    <row r="102" spans="1:15" x14ac:dyDescent="0.25">
      <c r="A102" s="1"/>
      <c r="C102" s="1"/>
      <c r="D102" s="1"/>
      <c r="E102" s="17"/>
      <c r="F102" s="17"/>
      <c r="G102" s="17"/>
      <c r="H102" s="17"/>
      <c r="I102" s="17"/>
      <c r="J102" s="17"/>
      <c r="K102" s="17"/>
      <c r="L102" s="17"/>
      <c r="M102" s="17"/>
      <c r="N102" s="32"/>
      <c r="O102" s="1"/>
    </row>
    <row r="103" spans="1:15" x14ac:dyDescent="0.25">
      <c r="A103" s="1"/>
      <c r="C103" s="1"/>
      <c r="D103" s="1"/>
      <c r="E103" s="17"/>
      <c r="F103" s="17"/>
      <c r="G103" s="17"/>
      <c r="H103" s="17"/>
      <c r="I103" s="17"/>
      <c r="J103" s="17"/>
      <c r="K103" s="17"/>
      <c r="L103" s="17"/>
      <c r="M103" s="17"/>
      <c r="N103" s="32"/>
      <c r="O103" s="1"/>
    </row>
    <row r="104" spans="1:15" x14ac:dyDescent="0.25">
      <c r="A104" s="1"/>
      <c r="C104" s="1"/>
      <c r="D104" s="1"/>
      <c r="E104" s="17"/>
      <c r="F104" s="17"/>
      <c r="G104" s="17"/>
      <c r="H104" s="17"/>
      <c r="I104" s="17"/>
      <c r="J104" s="17"/>
      <c r="K104" s="17"/>
      <c r="L104" s="17"/>
      <c r="M104" s="17"/>
      <c r="N104" s="32"/>
      <c r="O104" s="1"/>
    </row>
    <row r="105" spans="1:15" x14ac:dyDescent="0.25">
      <c r="A105" s="1"/>
      <c r="C105" s="1"/>
      <c r="D105" s="1"/>
      <c r="E105" s="17"/>
      <c r="F105" s="17"/>
      <c r="G105" s="17"/>
      <c r="H105" s="17"/>
      <c r="I105" s="17"/>
      <c r="J105" s="17"/>
      <c r="K105" s="17"/>
      <c r="L105" s="17"/>
      <c r="M105" s="17"/>
      <c r="N105" s="32"/>
      <c r="O105" s="1"/>
    </row>
    <row r="106" spans="1:15" x14ac:dyDescent="0.25">
      <c r="A106" s="1"/>
      <c r="C106" s="1"/>
      <c r="D106" s="1"/>
      <c r="E106" s="17"/>
      <c r="F106" s="17"/>
      <c r="G106" s="17"/>
      <c r="H106" s="17"/>
      <c r="I106" s="17"/>
      <c r="J106" s="17"/>
      <c r="K106" s="17"/>
      <c r="L106" s="17"/>
      <c r="M106" s="17"/>
      <c r="N106" s="32"/>
      <c r="O106" s="1"/>
    </row>
    <row r="107" spans="1:15" x14ac:dyDescent="0.25">
      <c r="A107" s="1"/>
      <c r="C107" s="1"/>
      <c r="D107" s="1"/>
      <c r="E107" s="17"/>
      <c r="F107" s="17"/>
      <c r="G107" s="17"/>
      <c r="H107" s="17"/>
      <c r="I107" s="17"/>
      <c r="J107" s="17"/>
      <c r="K107" s="17"/>
      <c r="L107" s="17"/>
      <c r="M107" s="17"/>
      <c r="N107" s="32"/>
      <c r="O107" s="1"/>
    </row>
    <row r="108" spans="1:15" x14ac:dyDescent="0.25">
      <c r="A108" s="1"/>
      <c r="C108" s="1"/>
      <c r="D108" s="1"/>
      <c r="E108" s="17"/>
      <c r="F108" s="17"/>
      <c r="G108" s="17"/>
      <c r="H108" s="17"/>
      <c r="I108" s="17"/>
      <c r="J108" s="17"/>
      <c r="K108" s="17"/>
      <c r="L108" s="17"/>
      <c r="M108" s="17"/>
      <c r="N108" s="32"/>
      <c r="O108" s="1"/>
    </row>
    <row r="109" spans="1:15" x14ac:dyDescent="0.25">
      <c r="A109" s="1"/>
      <c r="C109" s="1"/>
      <c r="D109" s="1"/>
      <c r="E109" s="17"/>
      <c r="F109" s="17"/>
      <c r="G109" s="17"/>
      <c r="H109" s="17"/>
      <c r="I109" s="17"/>
      <c r="J109" s="17"/>
      <c r="K109" s="17"/>
      <c r="L109" s="17"/>
      <c r="M109" s="17"/>
      <c r="N109" s="32"/>
      <c r="O109" s="1"/>
    </row>
    <row r="110" spans="1:15" x14ac:dyDescent="0.25">
      <c r="A110" s="1"/>
      <c r="C110" s="1"/>
      <c r="D110" s="1"/>
      <c r="E110" s="17"/>
      <c r="F110" s="17"/>
      <c r="G110" s="17"/>
      <c r="H110" s="17"/>
      <c r="I110" s="17"/>
      <c r="J110" s="17"/>
      <c r="K110" s="17"/>
      <c r="L110" s="17"/>
      <c r="M110" s="17"/>
      <c r="N110" s="32"/>
      <c r="O110" s="1"/>
    </row>
    <row r="111" spans="1:15" x14ac:dyDescent="0.25">
      <c r="A111" s="1"/>
      <c r="C111" s="1"/>
      <c r="D111" s="1"/>
      <c r="E111" s="17"/>
      <c r="F111" s="17"/>
      <c r="G111" s="17"/>
      <c r="H111" s="17"/>
      <c r="I111" s="17"/>
      <c r="J111" s="17"/>
      <c r="K111" s="17"/>
      <c r="L111" s="17"/>
      <c r="M111" s="17"/>
      <c r="N111" s="32"/>
      <c r="O111" s="1"/>
    </row>
    <row r="112" spans="1:15" x14ac:dyDescent="0.25">
      <c r="A112" s="1"/>
      <c r="C112" s="1"/>
      <c r="D112" s="1"/>
      <c r="E112" s="17"/>
      <c r="F112" s="17"/>
      <c r="G112" s="17"/>
      <c r="H112" s="17"/>
      <c r="I112" s="17"/>
      <c r="J112" s="17"/>
      <c r="K112" s="17"/>
      <c r="L112" s="17"/>
      <c r="M112" s="17"/>
      <c r="N112" s="32"/>
      <c r="O112" s="1"/>
    </row>
    <row r="113" spans="1:15" x14ac:dyDescent="0.25">
      <c r="A113" s="1"/>
      <c r="C113" s="1"/>
      <c r="D113" s="1"/>
      <c r="E113" s="17"/>
      <c r="F113" s="17"/>
      <c r="G113" s="17"/>
      <c r="H113" s="17"/>
      <c r="I113" s="17"/>
      <c r="J113" s="17"/>
      <c r="K113" s="17"/>
      <c r="L113" s="17"/>
      <c r="M113" s="17"/>
      <c r="N113" s="32"/>
      <c r="O113" s="1"/>
    </row>
    <row r="114" spans="1:15" x14ac:dyDescent="0.25">
      <c r="A114" s="1"/>
      <c r="C114" s="1"/>
      <c r="D114" s="1"/>
      <c r="E114" s="17"/>
      <c r="F114" s="17"/>
      <c r="G114" s="17"/>
      <c r="H114" s="17"/>
      <c r="I114" s="17"/>
      <c r="J114" s="17"/>
      <c r="K114" s="17"/>
      <c r="L114" s="17"/>
      <c r="M114" s="17"/>
      <c r="N114" s="32"/>
      <c r="O114" s="1"/>
    </row>
    <row r="115" spans="1:15" x14ac:dyDescent="0.25">
      <c r="A115" s="1"/>
      <c r="C115" s="1"/>
      <c r="D115" s="1"/>
      <c r="E115" s="17"/>
      <c r="F115" s="17"/>
      <c r="G115" s="17"/>
      <c r="H115" s="17"/>
      <c r="I115" s="17"/>
      <c r="J115" s="17"/>
      <c r="K115" s="17"/>
      <c r="L115" s="17"/>
      <c r="M115" s="17"/>
      <c r="N115" s="32"/>
      <c r="O115" s="1"/>
    </row>
    <row r="116" spans="1:15" x14ac:dyDescent="0.25">
      <c r="A116" s="1"/>
      <c r="C116" s="1"/>
      <c r="D116" s="1"/>
      <c r="E116" s="17"/>
      <c r="F116" s="17"/>
      <c r="G116" s="17"/>
      <c r="H116" s="17"/>
      <c r="I116" s="17"/>
      <c r="J116" s="17"/>
      <c r="K116" s="17"/>
      <c r="L116" s="17"/>
      <c r="M116" s="17"/>
      <c r="N116" s="32"/>
      <c r="O116" s="1"/>
    </row>
    <row r="117" spans="1:15" x14ac:dyDescent="0.25">
      <c r="A117" s="1"/>
      <c r="C117" s="1"/>
      <c r="D117" s="1"/>
      <c r="E117" s="17"/>
      <c r="F117" s="17"/>
      <c r="G117" s="17"/>
      <c r="H117" s="17"/>
      <c r="I117" s="17"/>
      <c r="J117" s="17"/>
      <c r="K117" s="17"/>
      <c r="L117" s="17"/>
      <c r="M117" s="17"/>
      <c r="N117" s="32"/>
      <c r="O117" s="1"/>
    </row>
    <row r="118" spans="1:15" x14ac:dyDescent="0.25">
      <c r="A118" s="1"/>
      <c r="C118" s="1"/>
      <c r="D118" s="1"/>
      <c r="E118" s="17"/>
      <c r="F118" s="17"/>
      <c r="G118" s="17"/>
      <c r="H118" s="17"/>
      <c r="I118" s="17"/>
      <c r="J118" s="17"/>
      <c r="K118" s="17"/>
      <c r="L118" s="17"/>
      <c r="M118" s="17"/>
      <c r="N118" s="32"/>
      <c r="O118" s="1"/>
    </row>
    <row r="119" spans="1:15" x14ac:dyDescent="0.25">
      <c r="A119" s="1"/>
      <c r="C119" s="1"/>
      <c r="D119" s="1"/>
      <c r="E119" s="17"/>
      <c r="F119" s="17"/>
      <c r="G119" s="17"/>
      <c r="H119" s="17"/>
      <c r="I119" s="17"/>
      <c r="J119" s="17"/>
      <c r="K119" s="17"/>
      <c r="L119" s="17"/>
      <c r="M119" s="17"/>
      <c r="N119" s="32"/>
      <c r="O119" s="1"/>
    </row>
    <row r="120" spans="1:15" x14ac:dyDescent="0.25">
      <c r="A120" s="1"/>
      <c r="C120" s="1"/>
      <c r="D120" s="1"/>
      <c r="E120" s="17"/>
      <c r="F120" s="17"/>
      <c r="G120" s="17"/>
      <c r="H120" s="17"/>
      <c r="I120" s="17"/>
      <c r="J120" s="17"/>
      <c r="K120" s="17"/>
      <c r="L120" s="17"/>
      <c r="M120" s="17"/>
      <c r="N120" s="32"/>
      <c r="O120" s="1"/>
    </row>
    <row r="121" spans="1:15" x14ac:dyDescent="0.25">
      <c r="A121" s="1"/>
      <c r="C121" s="1"/>
      <c r="D121" s="1"/>
      <c r="E121" s="17"/>
      <c r="F121" s="17"/>
      <c r="G121" s="17"/>
      <c r="H121" s="17"/>
      <c r="I121" s="17"/>
      <c r="J121" s="17"/>
      <c r="K121" s="17"/>
      <c r="L121" s="17"/>
      <c r="M121" s="17"/>
      <c r="N121" s="32"/>
      <c r="O121" s="1"/>
    </row>
    <row r="122" spans="1:15" x14ac:dyDescent="0.25">
      <c r="A122" s="1"/>
      <c r="C122" s="1"/>
      <c r="D122" s="1"/>
      <c r="E122" s="17"/>
      <c r="F122" s="17"/>
      <c r="G122" s="17"/>
      <c r="H122" s="17"/>
      <c r="I122" s="17"/>
      <c r="J122" s="17"/>
      <c r="K122" s="17"/>
      <c r="L122" s="17"/>
      <c r="M122" s="17"/>
      <c r="N122" s="32"/>
      <c r="O122" s="1"/>
    </row>
    <row r="123" spans="1:15" x14ac:dyDescent="0.25">
      <c r="A123" s="1"/>
      <c r="C123" s="1"/>
      <c r="D123" s="1"/>
      <c r="E123" s="17"/>
      <c r="F123" s="17"/>
      <c r="G123" s="17"/>
      <c r="H123" s="17"/>
      <c r="I123" s="17"/>
      <c r="J123" s="17"/>
      <c r="K123" s="17"/>
      <c r="L123" s="17"/>
      <c r="M123" s="17"/>
      <c r="N123" s="32"/>
      <c r="O123" s="1"/>
    </row>
    <row r="124" spans="1:15" x14ac:dyDescent="0.25">
      <c r="A124" s="1"/>
      <c r="C124" s="1"/>
      <c r="D124" s="1"/>
      <c r="E124" s="17"/>
      <c r="F124" s="17"/>
      <c r="G124" s="17"/>
      <c r="H124" s="17"/>
      <c r="I124" s="17"/>
      <c r="J124" s="17"/>
      <c r="K124" s="17"/>
      <c r="L124" s="17"/>
      <c r="M124" s="17"/>
      <c r="N124" s="32"/>
      <c r="O124" s="1"/>
    </row>
    <row r="125" spans="1:15" x14ac:dyDescent="0.25">
      <c r="A125" s="1"/>
      <c r="C125" s="1"/>
      <c r="D125" s="1"/>
      <c r="E125" s="17"/>
      <c r="F125" s="17"/>
      <c r="G125" s="17"/>
      <c r="H125" s="17"/>
      <c r="I125" s="17"/>
      <c r="J125" s="17"/>
      <c r="K125" s="17"/>
      <c r="L125" s="17"/>
      <c r="M125" s="17"/>
      <c r="N125" s="32"/>
      <c r="O125" s="1"/>
    </row>
    <row r="126" spans="1:15" x14ac:dyDescent="0.25">
      <c r="A126" s="1"/>
      <c r="C126" s="1"/>
      <c r="D126" s="1"/>
      <c r="E126" s="17"/>
      <c r="F126" s="17"/>
      <c r="G126" s="17"/>
      <c r="H126" s="17"/>
      <c r="I126" s="17"/>
      <c r="J126" s="17"/>
      <c r="K126" s="17"/>
      <c r="L126" s="17"/>
      <c r="M126" s="17"/>
      <c r="N126" s="32"/>
      <c r="O126" s="1"/>
    </row>
    <row r="127" spans="1:15" x14ac:dyDescent="0.25">
      <c r="A127" s="1"/>
      <c r="C127" s="1"/>
      <c r="D127" s="1"/>
      <c r="E127" s="17"/>
      <c r="F127" s="17"/>
      <c r="G127" s="17"/>
      <c r="H127" s="17"/>
      <c r="I127" s="17"/>
      <c r="J127" s="17"/>
      <c r="K127" s="17"/>
      <c r="L127" s="17"/>
      <c r="M127" s="17"/>
      <c r="N127" s="32"/>
      <c r="O127" s="1"/>
    </row>
    <row r="128" spans="1:15" x14ac:dyDescent="0.25">
      <c r="A128" s="1"/>
      <c r="C128" s="1"/>
      <c r="D128" s="1"/>
      <c r="E128" s="17"/>
      <c r="F128" s="17"/>
      <c r="G128" s="17"/>
      <c r="H128" s="17"/>
      <c r="I128" s="17"/>
      <c r="J128" s="17"/>
      <c r="K128" s="17"/>
      <c r="L128" s="17"/>
      <c r="M128" s="17"/>
      <c r="N128" s="32"/>
      <c r="O128" s="1"/>
    </row>
    <row r="129" spans="1:15" x14ac:dyDescent="0.25">
      <c r="A129" s="1"/>
      <c r="C129" s="1"/>
      <c r="D129" s="1"/>
      <c r="E129" s="17"/>
      <c r="F129" s="17"/>
      <c r="G129" s="17"/>
      <c r="H129" s="17"/>
      <c r="I129" s="17"/>
      <c r="J129" s="17"/>
      <c r="K129" s="17"/>
      <c r="L129" s="17"/>
      <c r="M129" s="17"/>
      <c r="N129" s="32"/>
      <c r="O129" s="1"/>
    </row>
    <row r="130" spans="1:15" x14ac:dyDescent="0.25">
      <c r="A130" s="1"/>
      <c r="C130" s="1"/>
      <c r="D130" s="1"/>
      <c r="E130" s="17"/>
      <c r="F130" s="17"/>
      <c r="G130" s="17"/>
      <c r="H130" s="17"/>
      <c r="I130" s="17"/>
      <c r="J130" s="17"/>
      <c r="K130" s="17"/>
      <c r="L130" s="17"/>
      <c r="M130" s="17"/>
      <c r="N130" s="32"/>
      <c r="O130" s="1"/>
    </row>
    <row r="131" spans="1:15" x14ac:dyDescent="0.25">
      <c r="A131" s="1"/>
      <c r="C131" s="1"/>
      <c r="D131" s="1"/>
      <c r="E131" s="17"/>
      <c r="F131" s="17"/>
      <c r="G131" s="17"/>
      <c r="H131" s="17"/>
      <c r="I131" s="17"/>
      <c r="J131" s="17"/>
      <c r="K131" s="17"/>
      <c r="L131" s="17"/>
      <c r="M131" s="17"/>
      <c r="N131" s="32"/>
      <c r="O131" s="1"/>
    </row>
    <row r="132" spans="1:15" x14ac:dyDescent="0.25">
      <c r="A132" s="1"/>
      <c r="C132" s="1"/>
      <c r="D132" s="1"/>
      <c r="E132" s="17"/>
      <c r="F132" s="17"/>
      <c r="G132" s="17"/>
      <c r="H132" s="17"/>
      <c r="I132" s="17"/>
      <c r="J132" s="17"/>
      <c r="K132" s="17"/>
      <c r="L132" s="17"/>
      <c r="M132" s="17"/>
      <c r="N132" s="32"/>
      <c r="O132" s="1"/>
    </row>
    <row r="133" spans="1:15" x14ac:dyDescent="0.25">
      <c r="A133" s="1"/>
      <c r="C133" s="1"/>
      <c r="D133" s="1"/>
      <c r="E133" s="17"/>
      <c r="F133" s="17"/>
      <c r="G133" s="17"/>
      <c r="H133" s="17"/>
      <c r="I133" s="17"/>
      <c r="J133" s="17"/>
      <c r="K133" s="17"/>
      <c r="L133" s="17"/>
      <c r="M133" s="17"/>
      <c r="N133" s="32"/>
      <c r="O133" s="1"/>
    </row>
    <row r="134" spans="1:15" x14ac:dyDescent="0.25">
      <c r="A134" s="1"/>
      <c r="C134" s="1"/>
      <c r="D134" s="1"/>
      <c r="E134" s="17"/>
      <c r="F134" s="17"/>
      <c r="G134" s="17"/>
      <c r="H134" s="17"/>
      <c r="I134" s="17"/>
      <c r="J134" s="17"/>
      <c r="K134" s="17"/>
      <c r="L134" s="17"/>
      <c r="M134" s="17"/>
      <c r="N134" s="32"/>
      <c r="O134" s="1"/>
    </row>
    <row r="135" spans="1:15" x14ac:dyDescent="0.25">
      <c r="A135" s="1"/>
      <c r="C135" s="1"/>
      <c r="D135" s="1"/>
      <c r="E135" s="17"/>
      <c r="F135" s="17"/>
      <c r="G135" s="17"/>
      <c r="H135" s="17"/>
      <c r="I135" s="17"/>
      <c r="J135" s="17"/>
      <c r="K135" s="17"/>
      <c r="L135" s="17"/>
      <c r="M135" s="17"/>
      <c r="N135" s="32"/>
      <c r="O135" s="1"/>
    </row>
    <row r="136" spans="1:15" x14ac:dyDescent="0.25">
      <c r="A136" s="1"/>
      <c r="C136" s="1"/>
      <c r="D136" s="1"/>
      <c r="E136" s="17"/>
      <c r="F136" s="17"/>
      <c r="G136" s="17"/>
      <c r="H136" s="17"/>
      <c r="I136" s="17"/>
      <c r="J136" s="17"/>
      <c r="K136" s="17"/>
      <c r="L136" s="17"/>
      <c r="M136" s="17"/>
      <c r="N136" s="32"/>
      <c r="O136" s="1"/>
    </row>
    <row r="137" spans="1:15" x14ac:dyDescent="0.25">
      <c r="A137" s="1"/>
      <c r="C137" s="1"/>
      <c r="D137" s="1"/>
      <c r="E137" s="17"/>
      <c r="F137" s="17"/>
      <c r="G137" s="17"/>
      <c r="H137" s="17"/>
      <c r="I137" s="17"/>
      <c r="J137" s="17"/>
      <c r="K137" s="17"/>
      <c r="L137" s="17"/>
      <c r="M137" s="17"/>
      <c r="N137" s="32"/>
      <c r="O137" s="1"/>
    </row>
    <row r="138" spans="1:15" x14ac:dyDescent="0.25">
      <c r="A138" s="1"/>
      <c r="C138" s="1"/>
      <c r="D138" s="1"/>
      <c r="E138" s="17"/>
      <c r="F138" s="17"/>
      <c r="G138" s="17"/>
      <c r="H138" s="17"/>
      <c r="I138" s="17"/>
      <c r="J138" s="17"/>
      <c r="K138" s="17"/>
      <c r="L138" s="17"/>
      <c r="M138" s="17"/>
      <c r="N138" s="32"/>
      <c r="O138" s="1"/>
    </row>
    <row r="139" spans="1:15" x14ac:dyDescent="0.25">
      <c r="A139" s="1"/>
      <c r="C139" s="1"/>
      <c r="D139" s="1"/>
      <c r="E139" s="17"/>
      <c r="F139" s="17"/>
      <c r="G139" s="17"/>
      <c r="H139" s="17"/>
      <c r="I139" s="17"/>
      <c r="J139" s="17"/>
      <c r="K139" s="17"/>
      <c r="L139" s="17"/>
      <c r="M139" s="17"/>
      <c r="N139" s="32"/>
      <c r="O139" s="1"/>
    </row>
    <row r="140" spans="1:15" x14ac:dyDescent="0.25">
      <c r="A140" s="1"/>
      <c r="C140" s="1"/>
      <c r="D140" s="1"/>
      <c r="E140" s="17"/>
      <c r="F140" s="17"/>
      <c r="G140" s="17"/>
      <c r="H140" s="17"/>
      <c r="I140" s="17"/>
      <c r="J140" s="17"/>
      <c r="K140" s="17"/>
      <c r="L140" s="17"/>
      <c r="M140" s="17"/>
      <c r="N140" s="32"/>
      <c r="O140" s="1"/>
    </row>
    <row r="141" spans="1:15" x14ac:dyDescent="0.25">
      <c r="A141" s="1"/>
      <c r="C141" s="1"/>
      <c r="D141" s="1"/>
      <c r="E141" s="17"/>
      <c r="F141" s="17"/>
      <c r="G141" s="17"/>
      <c r="H141" s="17"/>
      <c r="I141" s="17"/>
      <c r="J141" s="17"/>
      <c r="K141" s="17"/>
      <c r="L141" s="17"/>
      <c r="M141" s="17"/>
      <c r="N141" s="32"/>
      <c r="O141" s="1"/>
    </row>
    <row r="142" spans="1:15" x14ac:dyDescent="0.25">
      <c r="A142" s="1"/>
      <c r="C142" s="1"/>
      <c r="D142" s="1"/>
      <c r="E142" s="17"/>
      <c r="F142" s="17"/>
      <c r="G142" s="17"/>
      <c r="H142" s="17"/>
      <c r="I142" s="17"/>
      <c r="J142" s="17"/>
      <c r="K142" s="17"/>
      <c r="L142" s="17"/>
      <c r="M142" s="17"/>
      <c r="N142" s="32"/>
      <c r="O142" s="1"/>
    </row>
    <row r="143" spans="1:15" x14ac:dyDescent="0.25">
      <c r="A143" s="1"/>
      <c r="C143" s="1"/>
      <c r="D143" s="1"/>
      <c r="E143" s="17"/>
      <c r="F143" s="17"/>
      <c r="G143" s="17"/>
      <c r="H143" s="17"/>
      <c r="I143" s="17"/>
      <c r="J143" s="17"/>
      <c r="K143" s="17"/>
      <c r="L143" s="17"/>
      <c r="M143" s="17"/>
      <c r="N143" s="32"/>
      <c r="O143" s="1"/>
    </row>
    <row r="144" spans="1:15" x14ac:dyDescent="0.25">
      <c r="A144" s="1"/>
      <c r="C144" s="1"/>
      <c r="D144" s="1"/>
      <c r="E144" s="17"/>
      <c r="F144" s="17"/>
      <c r="G144" s="17"/>
      <c r="H144" s="17"/>
      <c r="I144" s="17"/>
      <c r="J144" s="17"/>
      <c r="K144" s="17"/>
      <c r="L144" s="17"/>
      <c r="M144" s="17"/>
      <c r="N144" s="32"/>
      <c r="O144" s="1"/>
    </row>
    <row r="145" spans="1:15" x14ac:dyDescent="0.25">
      <c r="A145" s="1"/>
      <c r="C145" s="1"/>
      <c r="D145" s="1"/>
      <c r="E145" s="17"/>
      <c r="F145" s="17"/>
      <c r="G145" s="17"/>
      <c r="H145" s="17"/>
      <c r="I145" s="17"/>
      <c r="J145" s="17"/>
      <c r="K145" s="17"/>
      <c r="L145" s="17"/>
      <c r="M145" s="17"/>
      <c r="N145" s="32"/>
      <c r="O145" s="1"/>
    </row>
    <row r="146" spans="1:15" x14ac:dyDescent="0.25">
      <c r="A146" s="1"/>
      <c r="C146" s="1"/>
      <c r="D146" s="1"/>
      <c r="E146" s="17"/>
      <c r="F146" s="17"/>
      <c r="G146" s="17"/>
      <c r="H146" s="17"/>
      <c r="I146" s="17"/>
      <c r="J146" s="17"/>
      <c r="K146" s="17"/>
      <c r="L146" s="17"/>
      <c r="M146" s="17"/>
      <c r="N146" s="32"/>
      <c r="O146" s="1"/>
    </row>
    <row r="147" spans="1:15" x14ac:dyDescent="0.25">
      <c r="A147" s="1"/>
      <c r="C147" s="1"/>
      <c r="D147" s="1"/>
      <c r="E147" s="17"/>
      <c r="F147" s="17"/>
      <c r="G147" s="17"/>
      <c r="H147" s="17"/>
      <c r="I147" s="17"/>
      <c r="J147" s="17"/>
      <c r="K147" s="17"/>
      <c r="L147" s="17"/>
      <c r="M147" s="17"/>
      <c r="N147" s="32"/>
      <c r="O147" s="1"/>
    </row>
    <row r="148" spans="1:15" x14ac:dyDescent="0.25">
      <c r="A148" s="1"/>
      <c r="C148" s="1"/>
      <c r="D148" s="1"/>
      <c r="E148" s="17"/>
      <c r="F148" s="17"/>
      <c r="G148" s="17"/>
      <c r="H148" s="17"/>
      <c r="I148" s="17"/>
      <c r="J148" s="17"/>
      <c r="K148" s="17"/>
      <c r="L148" s="17"/>
      <c r="M148" s="17"/>
      <c r="N148" s="32"/>
      <c r="O148" s="1"/>
    </row>
    <row r="149" spans="1:15" x14ac:dyDescent="0.25">
      <c r="A149" s="1"/>
      <c r="C149" s="1"/>
      <c r="D149" s="1"/>
      <c r="E149" s="17"/>
      <c r="F149" s="17"/>
      <c r="G149" s="17"/>
      <c r="H149" s="17"/>
      <c r="I149" s="17"/>
      <c r="J149" s="17"/>
      <c r="K149" s="17"/>
      <c r="L149" s="17"/>
      <c r="M149" s="17"/>
      <c r="N149" s="32"/>
      <c r="O149" s="1"/>
    </row>
    <row r="150" spans="1:15" x14ac:dyDescent="0.25">
      <c r="A150" s="1"/>
      <c r="C150" s="1"/>
      <c r="D150" s="1"/>
      <c r="E150" s="17"/>
      <c r="F150" s="17"/>
      <c r="G150" s="17"/>
      <c r="H150" s="17"/>
      <c r="I150" s="17"/>
      <c r="J150" s="17"/>
      <c r="K150" s="17"/>
      <c r="L150" s="17"/>
      <c r="M150" s="17"/>
      <c r="N150" s="32"/>
      <c r="O150" s="1"/>
    </row>
    <row r="151" spans="1:15" x14ac:dyDescent="0.25">
      <c r="A151" s="1"/>
      <c r="C151" s="1"/>
      <c r="D151" s="1"/>
      <c r="E151" s="17"/>
      <c r="F151" s="17"/>
      <c r="G151" s="17"/>
      <c r="H151" s="17"/>
      <c r="I151" s="17"/>
      <c r="J151" s="17"/>
      <c r="K151" s="17"/>
      <c r="L151" s="17"/>
      <c r="M151" s="17"/>
      <c r="N151" s="32"/>
      <c r="O151" s="1"/>
    </row>
    <row r="152" spans="1:15" x14ac:dyDescent="0.25">
      <c r="A152" s="1"/>
      <c r="C152" s="1"/>
      <c r="D152" s="1"/>
      <c r="E152" s="17"/>
      <c r="F152" s="17"/>
      <c r="G152" s="17"/>
      <c r="H152" s="17"/>
      <c r="I152" s="17"/>
      <c r="J152" s="17"/>
      <c r="K152" s="17"/>
      <c r="L152" s="17"/>
      <c r="M152" s="17"/>
      <c r="N152" s="32"/>
      <c r="O152" s="1"/>
    </row>
    <row r="153" spans="1:15" x14ac:dyDescent="0.25">
      <c r="A153" s="1"/>
      <c r="C153" s="1"/>
      <c r="D153" s="1"/>
      <c r="E153" s="17"/>
      <c r="F153" s="17"/>
      <c r="G153" s="17"/>
      <c r="H153" s="17"/>
      <c r="I153" s="17"/>
      <c r="J153" s="17"/>
      <c r="K153" s="17"/>
      <c r="L153" s="17"/>
      <c r="M153" s="17"/>
      <c r="N153" s="32"/>
      <c r="O153" s="1"/>
    </row>
    <row r="154" spans="1:15" x14ac:dyDescent="0.25">
      <c r="A154" s="1"/>
      <c r="C154" s="1"/>
      <c r="D154" s="1"/>
      <c r="E154" s="17"/>
      <c r="F154" s="17"/>
      <c r="G154" s="17"/>
      <c r="H154" s="17"/>
      <c r="I154" s="17"/>
      <c r="J154" s="17"/>
      <c r="K154" s="17"/>
      <c r="L154" s="17"/>
      <c r="M154" s="17"/>
      <c r="N154" s="32"/>
      <c r="O154" s="1"/>
    </row>
    <row r="155" spans="1:15" x14ac:dyDescent="0.25">
      <c r="A155" s="1"/>
      <c r="C155" s="1"/>
      <c r="D155" s="1"/>
      <c r="E155" s="17"/>
      <c r="F155" s="17"/>
      <c r="G155" s="17"/>
      <c r="H155" s="17"/>
      <c r="I155" s="17"/>
      <c r="J155" s="17"/>
      <c r="K155" s="17"/>
      <c r="L155" s="17"/>
      <c r="M155" s="17"/>
      <c r="N155" s="32"/>
      <c r="O155" s="1"/>
    </row>
    <row r="156" spans="1:15" x14ac:dyDescent="0.25">
      <c r="A156" s="1"/>
      <c r="C156" s="1"/>
      <c r="D156" s="1"/>
      <c r="E156" s="17"/>
      <c r="F156" s="17"/>
      <c r="G156" s="17"/>
      <c r="H156" s="17"/>
      <c r="I156" s="17"/>
      <c r="J156" s="17"/>
      <c r="K156" s="17"/>
      <c r="L156" s="17"/>
      <c r="M156" s="17"/>
      <c r="N156" s="32"/>
      <c r="O156" s="1"/>
    </row>
    <row r="157" spans="1:15" x14ac:dyDescent="0.25">
      <c r="A157" s="1"/>
      <c r="C157" s="1"/>
      <c r="D157" s="1"/>
      <c r="E157" s="17"/>
      <c r="F157" s="17"/>
      <c r="G157" s="17"/>
      <c r="H157" s="17"/>
      <c r="I157" s="17"/>
      <c r="J157" s="17"/>
      <c r="K157" s="17"/>
      <c r="L157" s="17"/>
      <c r="M157" s="17"/>
      <c r="N157" s="32"/>
      <c r="O157" s="1"/>
    </row>
    <row r="158" spans="1:15" x14ac:dyDescent="0.25">
      <c r="A158" s="1"/>
      <c r="C158" s="1"/>
      <c r="D158" s="1"/>
      <c r="E158" s="17"/>
      <c r="F158" s="17"/>
      <c r="G158" s="17"/>
      <c r="H158" s="17"/>
      <c r="I158" s="17"/>
      <c r="J158" s="17"/>
      <c r="K158" s="17"/>
      <c r="L158" s="17"/>
      <c r="M158" s="17"/>
      <c r="N158" s="32"/>
      <c r="O158" s="1"/>
    </row>
    <row r="159" spans="1:15" x14ac:dyDescent="0.25">
      <c r="A159" s="1"/>
      <c r="C159" s="1"/>
      <c r="D159" s="1"/>
      <c r="E159" s="17"/>
      <c r="F159" s="17"/>
      <c r="G159" s="17"/>
      <c r="H159" s="17"/>
      <c r="I159" s="17"/>
      <c r="J159" s="17"/>
      <c r="K159" s="17"/>
      <c r="L159" s="17"/>
      <c r="M159" s="17"/>
      <c r="N159" s="32"/>
      <c r="O159" s="1"/>
    </row>
    <row r="160" spans="1:15" x14ac:dyDescent="0.25">
      <c r="A160" s="1"/>
      <c r="C160" s="1"/>
      <c r="D160" s="1"/>
      <c r="E160" s="17"/>
      <c r="F160" s="17"/>
      <c r="G160" s="17"/>
      <c r="H160" s="17"/>
      <c r="I160" s="17"/>
      <c r="J160" s="17"/>
      <c r="K160" s="17"/>
      <c r="L160" s="17"/>
      <c r="M160" s="17"/>
      <c r="N160" s="32"/>
      <c r="O160" s="1"/>
    </row>
    <row r="161" spans="1:15" x14ac:dyDescent="0.25">
      <c r="A161" s="1"/>
      <c r="C161" s="1"/>
      <c r="D161" s="1"/>
      <c r="E161" s="17"/>
      <c r="F161" s="17"/>
      <c r="G161" s="17"/>
      <c r="H161" s="17"/>
      <c r="I161" s="17"/>
      <c r="J161" s="17"/>
      <c r="K161" s="17"/>
      <c r="L161" s="17"/>
      <c r="M161" s="17"/>
      <c r="N161" s="32"/>
      <c r="O161" s="1"/>
    </row>
    <row r="162" spans="1:15" x14ac:dyDescent="0.25">
      <c r="A162" s="1"/>
      <c r="C162" s="1"/>
      <c r="D162" s="1"/>
      <c r="E162" s="17"/>
      <c r="F162" s="17"/>
      <c r="G162" s="17"/>
      <c r="H162" s="17"/>
      <c r="I162" s="17"/>
      <c r="J162" s="17"/>
      <c r="K162" s="17"/>
      <c r="L162" s="17"/>
      <c r="M162" s="17"/>
      <c r="N162" s="32"/>
      <c r="O162" s="1"/>
    </row>
    <row r="163" spans="1:15" x14ac:dyDescent="0.25">
      <c r="A163" s="1"/>
      <c r="C163" s="1"/>
      <c r="D163" s="1"/>
      <c r="E163" s="17"/>
      <c r="F163" s="17"/>
      <c r="G163" s="17"/>
      <c r="H163" s="17"/>
      <c r="I163" s="17"/>
      <c r="J163" s="17"/>
      <c r="K163" s="17"/>
      <c r="L163" s="17"/>
      <c r="M163" s="17"/>
      <c r="N163" s="32"/>
      <c r="O163" s="1"/>
    </row>
    <row r="164" spans="1:15" x14ac:dyDescent="0.25">
      <c r="A164" s="1"/>
      <c r="C164" s="1"/>
      <c r="D164" s="1"/>
      <c r="E164" s="17"/>
      <c r="F164" s="17"/>
      <c r="G164" s="17"/>
      <c r="H164" s="17"/>
      <c r="I164" s="17"/>
      <c r="J164" s="17"/>
      <c r="K164" s="17"/>
      <c r="L164" s="17"/>
      <c r="M164" s="17"/>
      <c r="N164" s="32"/>
      <c r="O164" s="1"/>
    </row>
    <row r="165" spans="1:15" x14ac:dyDescent="0.25">
      <c r="A165" s="1"/>
      <c r="C165" s="1"/>
      <c r="D165" s="1"/>
      <c r="E165" s="17"/>
      <c r="F165" s="17"/>
      <c r="G165" s="17"/>
      <c r="H165" s="17"/>
      <c r="I165" s="17"/>
      <c r="J165" s="17"/>
      <c r="K165" s="17"/>
      <c r="L165" s="17"/>
      <c r="M165" s="17"/>
      <c r="N165" s="32"/>
      <c r="O165" s="1"/>
    </row>
    <row r="166" spans="1:15" x14ac:dyDescent="0.25">
      <c r="A166" s="1"/>
      <c r="C166" s="1"/>
      <c r="D166" s="1"/>
      <c r="E166" s="17"/>
      <c r="F166" s="17"/>
      <c r="G166" s="17"/>
      <c r="H166" s="17"/>
      <c r="I166" s="17"/>
      <c r="J166" s="17"/>
      <c r="K166" s="17"/>
      <c r="L166" s="17"/>
      <c r="M166" s="17"/>
      <c r="N166" s="32"/>
      <c r="O166" s="1"/>
    </row>
    <row r="167" spans="1:15" x14ac:dyDescent="0.25">
      <c r="A167" s="1"/>
      <c r="C167" s="1"/>
      <c r="D167" s="1"/>
      <c r="E167" s="17"/>
      <c r="F167" s="17"/>
      <c r="G167" s="17"/>
      <c r="H167" s="17"/>
      <c r="I167" s="17"/>
      <c r="J167" s="17"/>
      <c r="K167" s="17"/>
      <c r="L167" s="17"/>
      <c r="M167" s="17"/>
      <c r="N167" s="32"/>
      <c r="O167" s="1"/>
    </row>
    <row r="168" spans="1:15" x14ac:dyDescent="0.25">
      <c r="A168" s="1"/>
      <c r="C168" s="1"/>
      <c r="D168" s="1"/>
      <c r="E168" s="17"/>
      <c r="F168" s="17"/>
      <c r="G168" s="17"/>
      <c r="H168" s="17"/>
      <c r="I168" s="17"/>
      <c r="J168" s="17"/>
      <c r="K168" s="17"/>
      <c r="L168" s="17"/>
      <c r="M168" s="17"/>
      <c r="N168" s="32"/>
      <c r="O168" s="1"/>
    </row>
    <row r="169" spans="1:15" x14ac:dyDescent="0.25">
      <c r="A169" s="1"/>
      <c r="C169" s="1"/>
      <c r="D169" s="1"/>
      <c r="E169" s="17"/>
      <c r="F169" s="17"/>
      <c r="G169" s="17"/>
      <c r="H169" s="17"/>
      <c r="I169" s="17"/>
      <c r="J169" s="17"/>
      <c r="K169" s="17"/>
      <c r="L169" s="17"/>
      <c r="M169" s="17"/>
      <c r="N169" s="32"/>
      <c r="O169" s="1"/>
    </row>
    <row r="170" spans="1:15" x14ac:dyDescent="0.25">
      <c r="A170" s="1"/>
      <c r="C170" s="1"/>
      <c r="D170" s="1"/>
      <c r="E170" s="17"/>
      <c r="F170" s="17"/>
      <c r="G170" s="17"/>
      <c r="H170" s="17"/>
      <c r="I170" s="17"/>
      <c r="J170" s="17"/>
      <c r="K170" s="17"/>
      <c r="L170" s="17"/>
      <c r="M170" s="17"/>
      <c r="N170" s="32"/>
      <c r="O170" s="1"/>
    </row>
    <row r="171" spans="1:15" x14ac:dyDescent="0.25">
      <c r="A171" s="1"/>
      <c r="C171" s="1"/>
      <c r="D171" s="1"/>
      <c r="E171" s="17"/>
      <c r="F171" s="17"/>
      <c r="G171" s="17"/>
      <c r="H171" s="17"/>
      <c r="I171" s="17"/>
      <c r="J171" s="17"/>
      <c r="K171" s="17"/>
      <c r="L171" s="17"/>
      <c r="M171" s="17"/>
      <c r="N171" s="32"/>
      <c r="O171" s="1"/>
    </row>
    <row r="172" spans="1:15" x14ac:dyDescent="0.25">
      <c r="A172" s="1"/>
      <c r="C172" s="1"/>
      <c r="D172" s="1"/>
      <c r="E172" s="17"/>
      <c r="F172" s="17"/>
      <c r="G172" s="17"/>
      <c r="H172" s="17"/>
      <c r="I172" s="17"/>
      <c r="J172" s="17"/>
      <c r="K172" s="17"/>
      <c r="L172" s="17"/>
      <c r="M172" s="17"/>
      <c r="N172" s="32"/>
      <c r="O172" s="1"/>
    </row>
    <row r="173" spans="1:15" x14ac:dyDescent="0.25">
      <c r="A173" s="1"/>
      <c r="C173" s="1"/>
      <c r="D173" s="1"/>
      <c r="E173" s="17"/>
      <c r="F173" s="17"/>
      <c r="G173" s="17"/>
      <c r="H173" s="17"/>
      <c r="I173" s="17"/>
      <c r="J173" s="17"/>
      <c r="K173" s="17"/>
      <c r="L173" s="17"/>
      <c r="M173" s="17"/>
      <c r="N173" s="32"/>
      <c r="O173" s="1"/>
    </row>
    <row r="174" spans="1:15" x14ac:dyDescent="0.25">
      <c r="A174" s="1"/>
      <c r="C174" s="1"/>
      <c r="D174" s="1"/>
      <c r="E174" s="17"/>
      <c r="F174" s="17"/>
      <c r="G174" s="17"/>
      <c r="H174" s="17"/>
      <c r="I174" s="17"/>
      <c r="J174" s="17"/>
      <c r="K174" s="17"/>
      <c r="L174" s="17"/>
      <c r="M174" s="17"/>
      <c r="N174" s="32"/>
      <c r="O174" s="1"/>
    </row>
    <row r="175" spans="1:15" x14ac:dyDescent="0.25">
      <c r="A175" s="1"/>
      <c r="C175" s="1"/>
      <c r="D175" s="1"/>
      <c r="E175" s="17"/>
      <c r="F175" s="17"/>
      <c r="G175" s="17"/>
      <c r="H175" s="17"/>
      <c r="I175" s="17"/>
      <c r="J175" s="17"/>
      <c r="K175" s="17"/>
      <c r="L175" s="17"/>
      <c r="M175" s="17"/>
      <c r="N175" s="32"/>
      <c r="O175" s="1"/>
    </row>
    <row r="176" spans="1:15" x14ac:dyDescent="0.25">
      <c r="A176" s="1"/>
      <c r="C176" s="1"/>
      <c r="D176" s="1"/>
      <c r="E176" s="17"/>
      <c r="F176" s="17"/>
      <c r="G176" s="17"/>
      <c r="H176" s="17"/>
      <c r="I176" s="17"/>
      <c r="J176" s="17"/>
      <c r="K176" s="17"/>
      <c r="L176" s="17"/>
      <c r="M176" s="17"/>
      <c r="N176" s="32"/>
      <c r="O176" s="1"/>
    </row>
    <row r="177" spans="1:15" x14ac:dyDescent="0.25">
      <c r="A177" s="1"/>
      <c r="C177" s="1"/>
      <c r="D177" s="1"/>
      <c r="E177" s="17"/>
      <c r="F177" s="17"/>
      <c r="G177" s="17"/>
      <c r="H177" s="17"/>
      <c r="I177" s="17"/>
      <c r="J177" s="17"/>
      <c r="K177" s="17"/>
      <c r="L177" s="17"/>
      <c r="M177" s="17"/>
      <c r="N177" s="32"/>
      <c r="O177" s="1"/>
    </row>
    <row r="178" spans="1:15" x14ac:dyDescent="0.25">
      <c r="A178" s="1"/>
      <c r="C178" s="1"/>
      <c r="D178" s="1"/>
      <c r="E178" s="17"/>
      <c r="F178" s="17"/>
      <c r="G178" s="17"/>
      <c r="H178" s="17"/>
      <c r="I178" s="17"/>
      <c r="J178" s="17"/>
      <c r="K178" s="17"/>
      <c r="L178" s="17"/>
      <c r="M178" s="17"/>
      <c r="N178" s="32"/>
      <c r="O178" s="1"/>
    </row>
    <row r="179" spans="1:15" x14ac:dyDescent="0.25">
      <c r="A179" s="1"/>
      <c r="C179" s="1"/>
      <c r="D179" s="1"/>
      <c r="E179" s="17"/>
      <c r="F179" s="17"/>
      <c r="G179" s="17"/>
      <c r="H179" s="17"/>
      <c r="I179" s="17"/>
      <c r="J179" s="17"/>
      <c r="K179" s="17"/>
      <c r="L179" s="17"/>
      <c r="M179" s="17"/>
      <c r="N179" s="32"/>
      <c r="O179" s="1"/>
    </row>
    <row r="180" spans="1:15" x14ac:dyDescent="0.25">
      <c r="A180" s="1"/>
      <c r="C180" s="1"/>
      <c r="D180" s="1"/>
      <c r="E180" s="17"/>
      <c r="F180" s="17"/>
      <c r="G180" s="17"/>
      <c r="H180" s="17"/>
      <c r="I180" s="17"/>
      <c r="J180" s="17"/>
      <c r="K180" s="17"/>
      <c r="L180" s="17"/>
      <c r="M180" s="17"/>
      <c r="N180" s="32"/>
      <c r="O180" s="1"/>
    </row>
    <row r="181" spans="1:15" x14ac:dyDescent="0.25">
      <c r="A181" s="1"/>
      <c r="C181" s="1"/>
      <c r="D181" s="1"/>
      <c r="E181" s="17"/>
      <c r="F181" s="17"/>
      <c r="G181" s="17"/>
      <c r="H181" s="17"/>
      <c r="I181" s="17"/>
      <c r="J181" s="17"/>
      <c r="K181" s="17"/>
      <c r="L181" s="17"/>
      <c r="M181" s="17"/>
      <c r="N181" s="32"/>
      <c r="O181" s="1"/>
    </row>
    <row r="182" spans="1:15" x14ac:dyDescent="0.25">
      <c r="A182" s="1"/>
      <c r="C182" s="1"/>
      <c r="D182" s="1"/>
      <c r="E182" s="17"/>
      <c r="F182" s="17"/>
      <c r="G182" s="17"/>
      <c r="H182" s="17"/>
      <c r="I182" s="17"/>
      <c r="J182" s="17"/>
      <c r="K182" s="17"/>
      <c r="L182" s="17"/>
      <c r="M182" s="17"/>
      <c r="N182" s="32"/>
      <c r="O182" s="1"/>
    </row>
    <row r="183" spans="1:15" x14ac:dyDescent="0.25">
      <c r="A183" s="1"/>
      <c r="C183" s="1"/>
      <c r="D183" s="1"/>
      <c r="E183" s="17"/>
      <c r="F183" s="17"/>
      <c r="G183" s="17"/>
      <c r="H183" s="17"/>
      <c r="I183" s="17"/>
      <c r="J183" s="17"/>
      <c r="K183" s="17"/>
      <c r="L183" s="17"/>
      <c r="M183" s="17"/>
      <c r="N183" s="32"/>
      <c r="O183" s="1"/>
    </row>
    <row r="184" spans="1:15" x14ac:dyDescent="0.25">
      <c r="A184" s="1"/>
      <c r="C184" s="1"/>
      <c r="D184" s="1"/>
      <c r="E184" s="17"/>
      <c r="F184" s="17"/>
      <c r="G184" s="17"/>
      <c r="H184" s="17"/>
      <c r="I184" s="17"/>
      <c r="J184" s="17"/>
      <c r="K184" s="17"/>
      <c r="L184" s="17"/>
      <c r="M184" s="17"/>
      <c r="N184" s="32"/>
      <c r="O184" s="1"/>
    </row>
    <row r="185" spans="1:15" x14ac:dyDescent="0.25">
      <c r="A185" s="1"/>
      <c r="C185" s="1"/>
      <c r="D185" s="1"/>
      <c r="E185" s="17"/>
      <c r="F185" s="17"/>
      <c r="G185" s="17"/>
      <c r="H185" s="17"/>
      <c r="I185" s="17"/>
      <c r="J185" s="17"/>
      <c r="K185" s="17"/>
      <c r="L185" s="17"/>
      <c r="M185" s="17"/>
      <c r="N185" s="32"/>
      <c r="O185" s="1"/>
    </row>
    <row r="186" spans="1:15" x14ac:dyDescent="0.25">
      <c r="A186" s="1"/>
      <c r="C186" s="1"/>
      <c r="D186" s="1"/>
      <c r="E186" s="17"/>
      <c r="F186" s="17"/>
      <c r="G186" s="17"/>
      <c r="H186" s="17"/>
      <c r="I186" s="17"/>
      <c r="J186" s="17"/>
      <c r="K186" s="17"/>
      <c r="L186" s="17"/>
      <c r="M186" s="17"/>
      <c r="N186" s="32"/>
      <c r="O186" s="1"/>
    </row>
    <row r="187" spans="1:15" x14ac:dyDescent="0.25">
      <c r="A187" s="1"/>
      <c r="C187" s="1"/>
      <c r="D187" s="1"/>
      <c r="E187" s="17"/>
      <c r="F187" s="17"/>
      <c r="G187" s="17"/>
      <c r="H187" s="17"/>
      <c r="I187" s="17"/>
      <c r="J187" s="17"/>
      <c r="K187" s="17"/>
      <c r="L187" s="17"/>
      <c r="M187" s="17"/>
      <c r="N187" s="32"/>
      <c r="O187" s="1"/>
    </row>
    <row r="188" spans="1:15" x14ac:dyDescent="0.25">
      <c r="A188" s="1"/>
      <c r="C188" s="1"/>
      <c r="D188" s="1"/>
      <c r="E188" s="17"/>
      <c r="F188" s="17"/>
      <c r="G188" s="17"/>
      <c r="H188" s="17"/>
      <c r="I188" s="17"/>
      <c r="J188" s="17"/>
      <c r="K188" s="17"/>
      <c r="L188" s="17"/>
      <c r="M188" s="17"/>
      <c r="N188" s="32"/>
      <c r="O188" s="1"/>
    </row>
    <row r="189" spans="1:15" x14ac:dyDescent="0.25">
      <c r="A189" s="1"/>
      <c r="C189" s="1"/>
      <c r="D189" s="1"/>
      <c r="E189" s="17"/>
      <c r="F189" s="17"/>
      <c r="G189" s="17"/>
      <c r="H189" s="17"/>
      <c r="I189" s="17"/>
      <c r="J189" s="17"/>
      <c r="K189" s="17"/>
      <c r="L189" s="17"/>
      <c r="M189" s="17"/>
      <c r="N189" s="32"/>
      <c r="O189" s="1"/>
    </row>
    <row r="190" spans="1:15" x14ac:dyDescent="0.25">
      <c r="A190" s="1"/>
      <c r="C190" s="1"/>
      <c r="D190" s="1"/>
      <c r="E190" s="17"/>
      <c r="F190" s="17"/>
      <c r="G190" s="17"/>
      <c r="H190" s="17"/>
      <c r="I190" s="17"/>
      <c r="J190" s="17"/>
      <c r="K190" s="17"/>
      <c r="L190" s="17"/>
      <c r="M190" s="17"/>
      <c r="N190" s="32"/>
      <c r="O190" s="1"/>
    </row>
    <row r="191" spans="1:15" x14ac:dyDescent="0.25">
      <c r="A191" s="1"/>
      <c r="C191" s="1"/>
      <c r="D191" s="1"/>
      <c r="E191" s="17"/>
      <c r="F191" s="17"/>
      <c r="G191" s="17"/>
      <c r="H191" s="17"/>
      <c r="I191" s="17"/>
      <c r="J191" s="17"/>
      <c r="K191" s="17"/>
      <c r="L191" s="17"/>
      <c r="M191" s="17"/>
      <c r="N191" s="32"/>
      <c r="O191" s="1"/>
    </row>
    <row r="192" spans="1:15" x14ac:dyDescent="0.25">
      <c r="A192" s="1"/>
      <c r="C192" s="1"/>
      <c r="D192" s="1"/>
      <c r="E192" s="17"/>
      <c r="F192" s="17"/>
      <c r="G192" s="17"/>
      <c r="H192" s="17"/>
      <c r="I192" s="17"/>
      <c r="J192" s="17"/>
      <c r="K192" s="17"/>
      <c r="L192" s="17"/>
      <c r="M192" s="17"/>
      <c r="N192" s="32"/>
      <c r="O192" s="1"/>
    </row>
    <row r="193" spans="1:15" x14ac:dyDescent="0.25">
      <c r="A193" s="1"/>
      <c r="C193" s="1"/>
      <c r="D193" s="1"/>
      <c r="E193" s="17"/>
      <c r="F193" s="17"/>
      <c r="G193" s="17"/>
      <c r="H193" s="17"/>
      <c r="I193" s="17"/>
      <c r="J193" s="17"/>
      <c r="K193" s="17"/>
      <c r="L193" s="17"/>
      <c r="M193" s="17"/>
      <c r="N193" s="32"/>
      <c r="O193" s="1"/>
    </row>
    <row r="194" spans="1:15" x14ac:dyDescent="0.25">
      <c r="A194" s="1"/>
      <c r="C194" s="1"/>
      <c r="D194" s="1"/>
      <c r="E194" s="17"/>
      <c r="F194" s="17"/>
      <c r="G194" s="17"/>
      <c r="H194" s="17"/>
      <c r="I194" s="17"/>
      <c r="J194" s="17"/>
      <c r="K194" s="17"/>
      <c r="L194" s="17"/>
      <c r="M194" s="17"/>
      <c r="N194" s="32"/>
      <c r="O194" s="1"/>
    </row>
    <row r="195" spans="1:15" x14ac:dyDescent="0.25">
      <c r="A195" s="1"/>
      <c r="C195" s="1"/>
      <c r="D195" s="1"/>
      <c r="E195" s="17"/>
      <c r="F195" s="17"/>
      <c r="G195" s="17"/>
      <c r="H195" s="17"/>
      <c r="I195" s="17"/>
      <c r="J195" s="17"/>
      <c r="K195" s="17"/>
      <c r="L195" s="17"/>
      <c r="M195" s="17"/>
      <c r="N195" s="32"/>
      <c r="O195" s="1"/>
    </row>
    <row r="196" spans="1:15" x14ac:dyDescent="0.25">
      <c r="A196" s="1"/>
      <c r="C196" s="1"/>
      <c r="D196" s="1"/>
      <c r="E196" s="17"/>
      <c r="F196" s="17"/>
      <c r="G196" s="17"/>
      <c r="H196" s="17"/>
      <c r="I196" s="17"/>
      <c r="J196" s="17"/>
      <c r="K196" s="17"/>
      <c r="L196" s="17"/>
      <c r="M196" s="17"/>
      <c r="N196" s="32"/>
      <c r="O196" s="1"/>
    </row>
    <row r="197" spans="1:15" x14ac:dyDescent="0.25">
      <c r="A197" s="1"/>
      <c r="C197" s="1"/>
      <c r="D197" s="1"/>
      <c r="E197" s="17"/>
      <c r="F197" s="17"/>
      <c r="G197" s="17"/>
      <c r="H197" s="17"/>
      <c r="I197" s="17"/>
      <c r="J197" s="17"/>
      <c r="K197" s="17"/>
      <c r="L197" s="17"/>
      <c r="M197" s="17"/>
      <c r="N197" s="32"/>
      <c r="O197" s="1"/>
    </row>
    <row r="198" spans="1:15" x14ac:dyDescent="0.25">
      <c r="A198" s="1"/>
      <c r="C198" s="1"/>
      <c r="D198" s="1"/>
      <c r="E198" s="17"/>
      <c r="F198" s="17"/>
      <c r="G198" s="17"/>
      <c r="H198" s="17"/>
      <c r="I198" s="17"/>
      <c r="J198" s="17"/>
      <c r="K198" s="17"/>
      <c r="L198" s="17"/>
      <c r="M198" s="17"/>
      <c r="N198" s="32"/>
      <c r="O198" s="1"/>
    </row>
    <row r="199" spans="1:15" x14ac:dyDescent="0.25">
      <c r="A199" s="1"/>
      <c r="C199" s="1"/>
      <c r="D199" s="1"/>
      <c r="E199" s="17"/>
      <c r="F199" s="17"/>
      <c r="G199" s="17"/>
      <c r="H199" s="17"/>
      <c r="I199" s="17"/>
      <c r="J199" s="17"/>
      <c r="K199" s="17"/>
      <c r="L199" s="17"/>
      <c r="M199" s="17"/>
      <c r="N199" s="32"/>
      <c r="O199" s="1"/>
    </row>
    <row r="200" spans="1:15" x14ac:dyDescent="0.25">
      <c r="A200" s="1"/>
      <c r="C200" s="1"/>
      <c r="D200" s="1"/>
      <c r="E200" s="17"/>
      <c r="F200" s="17"/>
      <c r="G200" s="17"/>
      <c r="H200" s="17"/>
      <c r="I200" s="17"/>
      <c r="J200" s="17"/>
      <c r="K200" s="17"/>
      <c r="L200" s="17"/>
      <c r="M200" s="17"/>
      <c r="N200" s="32"/>
      <c r="O200" s="1"/>
    </row>
    <row r="201" spans="1:15" x14ac:dyDescent="0.25">
      <c r="A201" s="1"/>
      <c r="C201" s="1"/>
      <c r="D201" s="1"/>
      <c r="E201" s="17"/>
      <c r="F201" s="17"/>
      <c r="G201" s="17"/>
      <c r="H201" s="17"/>
      <c r="I201" s="17"/>
      <c r="J201" s="17"/>
      <c r="K201" s="17"/>
      <c r="L201" s="17"/>
      <c r="M201" s="17"/>
      <c r="N201" s="32"/>
      <c r="O201" s="1"/>
    </row>
    <row r="202" spans="1:15" x14ac:dyDescent="0.25">
      <c r="A202" s="1"/>
      <c r="C202" s="1"/>
      <c r="D202" s="1"/>
      <c r="E202" s="17"/>
      <c r="F202" s="17"/>
      <c r="G202" s="17"/>
      <c r="H202" s="17"/>
      <c r="I202" s="17"/>
      <c r="J202" s="17"/>
      <c r="K202" s="17"/>
      <c r="L202" s="17"/>
      <c r="M202" s="17"/>
      <c r="N202" s="32"/>
      <c r="O202" s="1"/>
    </row>
    <row r="203" spans="1:15" x14ac:dyDescent="0.25">
      <c r="A203" s="1"/>
      <c r="C203" s="1"/>
      <c r="D203" s="1"/>
      <c r="E203" s="17"/>
      <c r="F203" s="17"/>
      <c r="G203" s="17"/>
      <c r="H203" s="17"/>
      <c r="I203" s="17"/>
      <c r="J203" s="17"/>
      <c r="K203" s="17"/>
      <c r="L203" s="17"/>
      <c r="M203" s="17"/>
      <c r="N203" s="32"/>
      <c r="O203" s="1"/>
    </row>
    <row r="204" spans="1:15" x14ac:dyDescent="0.25">
      <c r="A204" s="1"/>
      <c r="C204" s="1"/>
      <c r="D204" s="1"/>
      <c r="E204" s="17"/>
      <c r="F204" s="17"/>
      <c r="G204" s="17"/>
      <c r="H204" s="17"/>
      <c r="I204" s="17"/>
      <c r="J204" s="17"/>
      <c r="K204" s="17"/>
      <c r="L204" s="17"/>
      <c r="M204" s="17"/>
      <c r="N204" s="32"/>
      <c r="O204" s="1"/>
    </row>
    <row r="205" spans="1:15" x14ac:dyDescent="0.25">
      <c r="A205" s="1"/>
      <c r="C205" s="1"/>
      <c r="D205" s="1"/>
      <c r="E205" s="17"/>
      <c r="F205" s="17"/>
      <c r="G205" s="17"/>
      <c r="H205" s="17"/>
      <c r="I205" s="17"/>
      <c r="J205" s="17"/>
      <c r="K205" s="17"/>
      <c r="L205" s="17"/>
      <c r="M205" s="17"/>
      <c r="N205" s="32"/>
      <c r="O205" s="1"/>
    </row>
    <row r="206" spans="1:15" x14ac:dyDescent="0.25">
      <c r="A206" s="1"/>
      <c r="C206" s="1"/>
      <c r="D206" s="1"/>
      <c r="E206" s="17"/>
      <c r="F206" s="17"/>
      <c r="G206" s="17"/>
      <c r="H206" s="17"/>
      <c r="I206" s="17"/>
      <c r="J206" s="17"/>
      <c r="K206" s="17"/>
      <c r="L206" s="17"/>
      <c r="M206" s="17"/>
      <c r="N206" s="32"/>
      <c r="O206" s="1"/>
    </row>
    <row r="207" spans="1:15" x14ac:dyDescent="0.25">
      <c r="A207" s="1"/>
      <c r="C207" s="1"/>
      <c r="D207" s="1"/>
      <c r="E207" s="17"/>
      <c r="F207" s="17"/>
      <c r="G207" s="17"/>
      <c r="H207" s="17"/>
      <c r="I207" s="17"/>
      <c r="J207" s="17"/>
      <c r="K207" s="17"/>
      <c r="L207" s="17"/>
      <c r="M207" s="17"/>
      <c r="N207" s="32"/>
      <c r="O207" s="1"/>
    </row>
    <row r="208" spans="1:15" x14ac:dyDescent="0.25">
      <c r="A208" s="1"/>
      <c r="C208" s="1"/>
      <c r="D208" s="1"/>
      <c r="E208" s="17"/>
      <c r="F208" s="17"/>
      <c r="G208" s="17"/>
      <c r="H208" s="17"/>
      <c r="I208" s="17"/>
      <c r="J208" s="17"/>
      <c r="K208" s="17"/>
      <c r="L208" s="17"/>
      <c r="M208" s="17"/>
      <c r="N208" s="32"/>
      <c r="O208" s="1"/>
    </row>
    <row r="209" spans="1:15" x14ac:dyDescent="0.25">
      <c r="A209" s="1"/>
      <c r="C209" s="1"/>
      <c r="D209" s="1"/>
      <c r="E209" s="17"/>
      <c r="F209" s="17"/>
      <c r="G209" s="17"/>
      <c r="H209" s="17"/>
      <c r="I209" s="17"/>
      <c r="J209" s="17"/>
      <c r="K209" s="17"/>
      <c r="L209" s="17"/>
      <c r="M209" s="17"/>
      <c r="N209" s="32"/>
      <c r="O209" s="1"/>
    </row>
    <row r="210" spans="1:15" x14ac:dyDescent="0.25">
      <c r="A210" s="1"/>
      <c r="C210" s="1"/>
      <c r="D210" s="1"/>
      <c r="E210" s="17"/>
      <c r="F210" s="17"/>
      <c r="G210" s="17"/>
      <c r="H210" s="17"/>
      <c r="I210" s="17"/>
      <c r="J210" s="17"/>
      <c r="K210" s="17"/>
      <c r="L210" s="17"/>
      <c r="M210" s="17"/>
      <c r="N210" s="32"/>
      <c r="O210" s="1"/>
    </row>
    <row r="211" spans="1:15" x14ac:dyDescent="0.25">
      <c r="A211" s="1"/>
      <c r="C211" s="1"/>
      <c r="D211" s="1"/>
      <c r="E211" s="17"/>
      <c r="F211" s="17"/>
      <c r="G211" s="17"/>
      <c r="H211" s="17"/>
      <c r="I211" s="17"/>
      <c r="J211" s="17"/>
      <c r="K211" s="17"/>
      <c r="L211" s="17"/>
      <c r="M211" s="17"/>
      <c r="N211" s="32"/>
      <c r="O211" s="1"/>
    </row>
    <row r="212" spans="1:15" x14ac:dyDescent="0.25">
      <c r="A212" s="1"/>
      <c r="C212" s="1"/>
      <c r="D212" s="1"/>
      <c r="E212" s="17"/>
      <c r="F212" s="17"/>
      <c r="G212" s="17"/>
      <c r="H212" s="17"/>
      <c r="I212" s="17"/>
      <c r="J212" s="17"/>
      <c r="K212" s="17"/>
      <c r="L212" s="17"/>
      <c r="M212" s="17"/>
      <c r="N212" s="32"/>
      <c r="O212" s="1"/>
    </row>
    <row r="213" spans="1:15" x14ac:dyDescent="0.25">
      <c r="A213" s="1"/>
      <c r="C213" s="1"/>
      <c r="D213" s="1"/>
      <c r="E213" s="17"/>
      <c r="F213" s="17"/>
      <c r="G213" s="17"/>
      <c r="H213" s="17"/>
      <c r="I213" s="17"/>
      <c r="J213" s="17"/>
      <c r="K213" s="17"/>
      <c r="L213" s="17"/>
      <c r="M213" s="17"/>
      <c r="N213" s="32"/>
      <c r="O213" s="1"/>
    </row>
  </sheetData>
  <mergeCells count="1">
    <mergeCell ref="B59:B6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 Rates 6-1-24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Gresham, Maryalice</dc:creator>
  <cp:lastModifiedBy>Gross, Jennifer</cp:lastModifiedBy>
  <dcterms:created xsi:type="dcterms:W3CDTF">2024-05-23T17:47:55Z</dcterms:created>
  <dcterms:modified xsi:type="dcterms:W3CDTF">2024-05-23T18:15:11Z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e66389-7cb0-407a-acca-354c8bf0476b_Enabled">
    <vt:lpwstr>true</vt:lpwstr>
  </property>
  <property fmtid="{D5CDD505-2E9C-101B-9397-08002B2CF9AE}" pid="3" name="MSIP_Label_ace66389-7cb0-407a-acca-354c8bf0476b_SetDate">
    <vt:lpwstr>2024-05-23T18:00:11Z</vt:lpwstr>
  </property>
  <property fmtid="{D5CDD505-2E9C-101B-9397-08002B2CF9AE}" pid="4" name="MSIP_Label_ace66389-7cb0-407a-acca-354c8bf0476b_Method">
    <vt:lpwstr>Privileged</vt:lpwstr>
  </property>
  <property fmtid="{D5CDD505-2E9C-101B-9397-08002B2CF9AE}" pid="5" name="MSIP_Label_ace66389-7cb0-407a-acca-354c8bf0476b_Name">
    <vt:lpwstr>Label 1 - Docs</vt:lpwstr>
  </property>
  <property fmtid="{D5CDD505-2E9C-101B-9397-08002B2CF9AE}" pid="6" name="MSIP_Label_ace66389-7cb0-407a-acca-354c8bf0476b_SiteId">
    <vt:lpwstr>ce6a0196-6152-4c6a-9d1d-e946c3735743</vt:lpwstr>
  </property>
  <property fmtid="{D5CDD505-2E9C-101B-9397-08002B2CF9AE}" pid="7" name="MSIP_Label_ace66389-7cb0-407a-acca-354c8bf0476b_ActionId">
    <vt:lpwstr>a0e9cb3b-8c7a-4843-b83d-6f599fd488b0</vt:lpwstr>
  </property>
  <property fmtid="{D5CDD505-2E9C-101B-9397-08002B2CF9AE}" pid="8" name="MSIP_Label_ace66389-7cb0-407a-acca-354c8bf0476b_ContentBits">
    <vt:lpwstr>0</vt:lpwstr>
  </property>
</Properties>
</file>